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linfu-my.sharepoint.com/personal/m_school_stichtingbols_nl/Documents/Documenten/Q-schijf/@ Toewijzing 2026 Medisch Specialismen/8B Definitieve TW aan instellingen/"/>
    </mc:Choice>
  </mc:AlternateContent>
  <xr:revisionPtr revIDLastSave="116" documentId="8_{B961418B-F63D-4B67-A13F-596617293615}" xr6:coauthVersionLast="47" xr6:coauthVersionMax="47" xr10:uidLastSave="{035D74C9-D232-4017-A081-E99975CCC09E}"/>
  <bookViews>
    <workbookView xWindow="-110" yWindow="-110" windowWidth="19420" windowHeight="10300" xr2:uid="{5D955EE8-920C-44DB-AE99-2B8FD25EDB6B}"/>
  </bookViews>
  <sheets>
    <sheet name="BOLS TW 2026 aan instellingen" sheetId="1" r:id="rId1"/>
  </sheets>
  <definedNames>
    <definedName name="_xlnm.Print_Area" localSheetId="0">'BOLS TW 2026 aan instellingen'!$A$1:$AK$98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96" i="1" l="1"/>
  <c r="AI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K59" i="1" s="1"/>
  <c r="AK96" i="1" s="1"/>
  <c r="AK98" i="1" s="1"/>
  <c r="AH58" i="1"/>
  <c r="AK58" i="1" s="1"/>
  <c r="AH57" i="1"/>
  <c r="AK57" i="1" s="1"/>
  <c r="AH56" i="1"/>
  <c r="AK56" i="1" s="1"/>
  <c r="AH55" i="1"/>
  <c r="AK55" i="1" s="1"/>
  <c r="AH54" i="1"/>
  <c r="AK54" i="1" s="1"/>
  <c r="AH52" i="1"/>
  <c r="AK52" i="1" s="1"/>
  <c r="AH51" i="1"/>
  <c r="AK51" i="1" s="1"/>
  <c r="AH50" i="1"/>
  <c r="AK50" i="1" s="1"/>
  <c r="AH49" i="1"/>
  <c r="AK49" i="1" s="1"/>
  <c r="AH48" i="1"/>
  <c r="AK48" i="1" s="1"/>
  <c r="AH47" i="1"/>
  <c r="AK47" i="1" s="1"/>
  <c r="AH46" i="1"/>
  <c r="AK46" i="1" s="1"/>
  <c r="AH45" i="1"/>
  <c r="AK45" i="1" s="1"/>
  <c r="AH44" i="1"/>
  <c r="AK44" i="1" s="1"/>
  <c r="AH43" i="1"/>
  <c r="AK43" i="1" s="1"/>
  <c r="AH42" i="1"/>
  <c r="AK42" i="1" s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96" i="1" l="1"/>
</calcChain>
</file>

<file path=xl/sharedStrings.xml><?xml version="1.0" encoding="utf-8"?>
<sst xmlns="http://schemas.openxmlformats.org/spreadsheetml/2006/main" count="226" uniqueCount="132">
  <si>
    <t>Anesthesiologie</t>
  </si>
  <si>
    <t>Cardiologie</t>
  </si>
  <si>
    <t>Cardio-thoracale chirurgie</t>
  </si>
  <si>
    <t>Dermatologie en venerologie</t>
  </si>
  <si>
    <t>Heelkunde</t>
  </si>
  <si>
    <t>Interne geneeskunde</t>
  </si>
  <si>
    <t>Kaakchirurgie</t>
  </si>
  <si>
    <t>Keel- neus- oorheelkunde</t>
  </si>
  <si>
    <t>Kindergeneeskunde</t>
  </si>
  <si>
    <t>Klinisch chemicus</t>
  </si>
  <si>
    <t>Klinisch fysicus</t>
  </si>
  <si>
    <t>Klinische genetica</t>
  </si>
  <si>
    <t>Klinische geriatrie</t>
  </si>
  <si>
    <t>Longziekten en tuberculose</t>
  </si>
  <si>
    <t>Maag-darm-leverziekten</t>
  </si>
  <si>
    <t>Medische microbiologie</t>
  </si>
  <si>
    <t>Neurochirurgie</t>
  </si>
  <si>
    <t>Neurologie</t>
  </si>
  <si>
    <t>Obstetrie en gynaecologie</t>
  </si>
  <si>
    <t>Oogheelkunde</t>
  </si>
  <si>
    <t>Orthopedie</t>
  </si>
  <si>
    <t>Pathologie</t>
  </si>
  <si>
    <t>Plastische chirurgie</t>
  </si>
  <si>
    <t>Radiologie &amp; Nucl.</t>
  </si>
  <si>
    <t>Radiotherapie</t>
  </si>
  <si>
    <t>Reumatologie</t>
  </si>
  <si>
    <t>Revalidatiegeneeskunde</t>
  </si>
  <si>
    <t>Spoedeisende geneeskunde</t>
  </si>
  <si>
    <t>Urologie</t>
  </si>
  <si>
    <t>Ziekenhuisapotheker</t>
  </si>
  <si>
    <t>Subotaal</t>
  </si>
  <si>
    <t>Orthodontie</t>
  </si>
  <si>
    <t>Sportgeneeskunde</t>
  </si>
  <si>
    <t>Totaal</t>
  </si>
  <si>
    <t>OOR (AB&amp;C)</t>
  </si>
  <si>
    <t>VWS_ID</t>
  </si>
  <si>
    <t>Instelling</t>
  </si>
  <si>
    <t>01</t>
  </si>
  <si>
    <t>02</t>
  </si>
  <si>
    <t>03</t>
  </si>
  <si>
    <t>04</t>
  </si>
  <si>
    <t>05</t>
  </si>
  <si>
    <t>1 OOR NO</t>
  </si>
  <si>
    <t>UMC Groningen</t>
  </si>
  <si>
    <t>Treant</t>
  </si>
  <si>
    <t>Martini Ziekenhuis</t>
  </si>
  <si>
    <t>Frisius MC</t>
  </si>
  <si>
    <t>Isala klinieken</t>
  </si>
  <si>
    <t>Medisch Spectrum Twente</t>
  </si>
  <si>
    <t>Ziekenhuisgroep Twente</t>
  </si>
  <si>
    <t>Deventer Ziekenhuis</t>
  </si>
  <si>
    <t xml:space="preserve">De Vogellanden </t>
  </si>
  <si>
    <t xml:space="preserve">Roessingh </t>
  </si>
  <si>
    <t>Revalidatie Friesland</t>
  </si>
  <si>
    <t>Totaal 1 OOR NO</t>
  </si>
  <si>
    <t>2 OOR ON</t>
  </si>
  <si>
    <t>Radboud UMC</t>
  </si>
  <si>
    <t>Gelre Ziekenhuizen</t>
  </si>
  <si>
    <t>Slingeland Ziekenhuis</t>
  </si>
  <si>
    <t>Ziekenhuis Gelderse Vallei</t>
  </si>
  <si>
    <t>Rijnstate</t>
  </si>
  <si>
    <t>Canisius-Wilhelmina Ziekenhuis</t>
  </si>
  <si>
    <t>Amphia Ziekenhuis</t>
  </si>
  <si>
    <t>ETZ</t>
  </si>
  <si>
    <t xml:space="preserve">Jeroen Bosch Ziekenhuis </t>
  </si>
  <si>
    <t>Catharina Ziekenhuis</t>
  </si>
  <si>
    <t>Sint Maartenskliniek</t>
  </si>
  <si>
    <t xml:space="preserve">Klimmendaal revalidatiespecialisten </t>
  </si>
  <si>
    <t>Totaal 2 OOR ON</t>
  </si>
  <si>
    <t>3 OOR Utrecht</t>
  </si>
  <si>
    <t>UMC Utrecht</t>
  </si>
  <si>
    <t>Meander Medisch Centrum</t>
  </si>
  <si>
    <t>St. Antonius Ziekenhuis</t>
  </si>
  <si>
    <t>Diakonessenhuis Utrecht</t>
  </si>
  <si>
    <t>Tergooi</t>
  </si>
  <si>
    <t>OLVG</t>
  </si>
  <si>
    <t>De Hoogstraat</t>
  </si>
  <si>
    <t>Totaal 3 OOR Utrecht</t>
  </si>
  <si>
    <t>4 OOR NWN</t>
  </si>
  <si>
    <t>0202503</t>
  </si>
  <si>
    <t>Amsterdam UMC</t>
  </si>
  <si>
    <t>Diakonessenhuis</t>
  </si>
  <si>
    <t>Flevo Ziekenhuis</t>
  </si>
  <si>
    <t xml:space="preserve">Noordwest Ziekenhuisgroep </t>
  </si>
  <si>
    <t>Dijklander Ziekenhuis</t>
  </si>
  <si>
    <t>Rode Kruis Ziekenhuis</t>
  </si>
  <si>
    <t>Spaarne Gasthuis</t>
  </si>
  <si>
    <t>Ziekenhuis Amstelland</t>
  </si>
  <si>
    <t>Zaans Medisch Centrum</t>
  </si>
  <si>
    <t xml:space="preserve">Antoni Van Leeuwenhoek </t>
  </si>
  <si>
    <t>Heliomare</t>
  </si>
  <si>
    <t xml:space="preserve">Reade Revalidatie </t>
  </si>
  <si>
    <t>ACTA VU Amsterdam</t>
  </si>
  <si>
    <t>Totaal 4 OOR NWN</t>
  </si>
  <si>
    <t>6 OOR Leiden</t>
  </si>
  <si>
    <t>Leids UMC</t>
  </si>
  <si>
    <t>Holland PTC</t>
  </si>
  <si>
    <t xml:space="preserve">Alrijne Zorggroep </t>
  </si>
  <si>
    <t>Reinier de Graaf Groep</t>
  </si>
  <si>
    <t>Haaglanden MC</t>
  </si>
  <si>
    <t>HagaZiekenhuis</t>
  </si>
  <si>
    <t>Groene Hart Ziekenhuis</t>
  </si>
  <si>
    <t>Basalt Leiden</t>
  </si>
  <si>
    <t>Basalt Den Haag</t>
  </si>
  <si>
    <t>Totaal 6 OOR Leiden</t>
  </si>
  <si>
    <t>7 OOR ZWN</t>
  </si>
  <si>
    <t>Erasmus Medisch Centrum</t>
  </si>
  <si>
    <t>Franciscus Gasthuis &amp; Vlietland</t>
  </si>
  <si>
    <t>Ikazia Ziekenhuis</t>
  </si>
  <si>
    <t>IJsselland Ziekenhuis</t>
  </si>
  <si>
    <t>Maasstad Ziekenhuis</t>
  </si>
  <si>
    <t>Albert SchweitzerZiekenhuis</t>
  </si>
  <si>
    <t>OogZiekenhuis</t>
  </si>
  <si>
    <t>Rijndam Revalidatiecentrum</t>
  </si>
  <si>
    <t>Instituut Verbeeten</t>
  </si>
  <si>
    <t>Totaal 7 OOR ZWN</t>
  </si>
  <si>
    <t>8 OOR ZON</t>
  </si>
  <si>
    <t>Maastricht UMC</t>
  </si>
  <si>
    <t>Sint Anna Zorggroep</t>
  </si>
  <si>
    <t>Elkerliek Ziekenhuis</t>
  </si>
  <si>
    <t>VieCuri Medisch Centrum</t>
  </si>
  <si>
    <t>Zuyderland Medisch Centrum</t>
  </si>
  <si>
    <t>Maxima Medisch Centrum</t>
  </si>
  <si>
    <t xml:space="preserve">Libra Revalidatie &amp; Audiologie </t>
  </si>
  <si>
    <t>Adelante Zorggroep</t>
  </si>
  <si>
    <t>Maastro Clinic</t>
  </si>
  <si>
    <t>Totaal 8 OOR ZON</t>
  </si>
  <si>
    <t>Totaal Medisch Specialismen</t>
  </si>
  <si>
    <t>Totaal Psychiatrie</t>
  </si>
  <si>
    <t>Totaal Medisch Specialismen en Psychiatrie</t>
  </si>
  <si>
    <t>Jeroen Bosch Ziekenhuis</t>
  </si>
  <si>
    <t>BOLS toewijzingsvoorstel aan instellingen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</si>
</sst>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theme="4" tint="0.799981688894314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9084444715716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theme="4" tint="0.3999755851924192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4"/>
      </top>
      <bottom style="thin">
        <color theme="4"/>
      </bottom>
      <diagonal/>
    </border>
    <border>
      <left/>
      <right style="thin">
        <color auto="1"/>
      </right>
      <top style="thin">
        <color theme="4"/>
      </top>
      <bottom style="thin">
        <color theme="4"/>
      </bottom>
      <diagonal/>
    </border>
    <border>
      <left style="thin">
        <color auto="1"/>
      </left>
      <right/>
      <top style="thin">
        <color theme="4"/>
      </top>
      <bottom style="thin">
        <color auto="1"/>
      </bottom>
      <diagonal/>
    </border>
    <border>
      <left/>
      <right/>
      <top style="thin">
        <color theme="4"/>
      </top>
      <bottom style="thin">
        <color auto="1"/>
      </bottom>
      <diagonal/>
    </border>
    <border>
      <left/>
      <right style="thin">
        <color auto="1"/>
      </right>
      <top style="thin">
        <color theme="4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3" borderId="1" xfId="0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0" borderId="0" xfId="0" applyFont="1"/>
    <xf numFmtId="3" fontId="1" fillId="3" borderId="3" xfId="0" applyNumberFormat="1" applyFont="1" applyFill="1" applyBorder="1"/>
    <xf numFmtId="3" fontId="1" fillId="3" borderId="2" xfId="0" applyNumberFormat="1" applyFont="1" applyFill="1" applyBorder="1"/>
    <xf numFmtId="0" fontId="1" fillId="2" borderId="4" xfId="0" applyFont="1" applyFill="1" applyBorder="1" applyAlignment="1">
      <alignment textRotation="90"/>
    </xf>
    <xf numFmtId="0" fontId="1" fillId="3" borderId="11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5" xfId="0" applyFont="1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8" xfId="0" applyFill="1" applyBorder="1"/>
    <xf numFmtId="0" fontId="0" fillId="3" borderId="2" xfId="0" applyFill="1" applyBorder="1" applyAlignment="1">
      <alignment horizontal="right"/>
    </xf>
    <xf numFmtId="0" fontId="0" fillId="3" borderId="14" xfId="0" applyFill="1" applyBorder="1" applyAlignment="1">
      <alignment horizontal="right"/>
    </xf>
    <xf numFmtId="0" fontId="0" fillId="4" borderId="0" xfId="0" applyFill="1" applyAlignment="1">
      <alignment horizontal="right"/>
    </xf>
    <xf numFmtId="0" fontId="0" fillId="5" borderId="6" xfId="0" applyFill="1" applyBorder="1" applyAlignment="1">
      <alignment textRotation="90"/>
    </xf>
    <xf numFmtId="0" fontId="0" fillId="5" borderId="5" xfId="0" applyFill="1" applyBorder="1"/>
    <xf numFmtId="0" fontId="0" fillId="5" borderId="6" xfId="0" applyFill="1" applyBorder="1" applyAlignment="1">
      <alignment horizontal="right"/>
    </xf>
    <xf numFmtId="0" fontId="0" fillId="5" borderId="7" xfId="0" applyFill="1" applyBorder="1"/>
    <xf numFmtId="0" fontId="0" fillId="5" borderId="6" xfId="0" applyFill="1" applyBorder="1"/>
    <xf numFmtId="0" fontId="0" fillId="2" borderId="4" xfId="0" applyFill="1" applyBorder="1" applyAlignment="1">
      <alignment textRotation="90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E7577-90C8-43DC-A73E-F6B7859F0124}">
  <sheetPr>
    <pageSetUpPr fitToPage="1"/>
  </sheetPr>
  <dimension ref="A1:AL98"/>
  <sheetViews>
    <sheetView tabSelected="1" zoomScale="70" zoomScaleNormal="70" workbookViewId="0">
      <pane xSplit="3" ySplit="2" topLeftCell="D40" activePane="bottomRight" state="frozen"/>
      <selection pane="topRight" activeCell="D1" sqref="D1"/>
      <selection pane="bottomLeft" activeCell="A3" sqref="A3"/>
      <selection pane="bottomRight" activeCell="AN53" sqref="AN53"/>
    </sheetView>
  </sheetViews>
  <sheetFormatPr defaultRowHeight="12.5" x14ac:dyDescent="0.25"/>
  <cols>
    <col min="1" max="1" width="14" customWidth="1"/>
    <col min="2" max="2" width="10.7265625" customWidth="1"/>
    <col min="3" max="3" width="27.90625" customWidth="1"/>
    <col min="4" max="8" width="3.36328125" bestFit="1" customWidth="1"/>
    <col min="9" max="9" width="3.90625" bestFit="1" customWidth="1"/>
    <col min="10" max="33" width="3.36328125" bestFit="1" customWidth="1"/>
    <col min="34" max="34" width="6.90625" customWidth="1"/>
    <col min="35" max="36" width="3.36328125" bestFit="1" customWidth="1"/>
    <col min="37" max="37" width="6.81640625" customWidth="1"/>
  </cols>
  <sheetData>
    <row r="1" spans="1:37" ht="131" x14ac:dyDescent="0.25">
      <c r="A1" s="24" t="s">
        <v>131</v>
      </c>
      <c r="B1" s="25"/>
      <c r="C1" s="26"/>
      <c r="D1" s="18" t="s">
        <v>0</v>
      </c>
      <c r="E1" s="18" t="s">
        <v>1</v>
      </c>
      <c r="F1" s="18" t="s">
        <v>2</v>
      </c>
      <c r="G1" s="18" t="s">
        <v>3</v>
      </c>
      <c r="H1" s="18" t="s">
        <v>4</v>
      </c>
      <c r="I1" s="18" t="s">
        <v>5</v>
      </c>
      <c r="J1" s="18" t="s">
        <v>6</v>
      </c>
      <c r="K1" s="18" t="s">
        <v>7</v>
      </c>
      <c r="L1" s="18" t="s">
        <v>8</v>
      </c>
      <c r="M1" s="18" t="s">
        <v>9</v>
      </c>
      <c r="N1" s="18" t="s">
        <v>10</v>
      </c>
      <c r="O1" s="18" t="s">
        <v>11</v>
      </c>
      <c r="P1" s="18" t="s">
        <v>12</v>
      </c>
      <c r="Q1" s="18" t="s">
        <v>13</v>
      </c>
      <c r="R1" s="18" t="s">
        <v>14</v>
      </c>
      <c r="S1" s="18" t="s">
        <v>15</v>
      </c>
      <c r="T1" s="18" t="s">
        <v>16</v>
      </c>
      <c r="U1" s="18" t="s">
        <v>17</v>
      </c>
      <c r="V1" s="18" t="s">
        <v>18</v>
      </c>
      <c r="W1" s="18" t="s">
        <v>19</v>
      </c>
      <c r="X1" s="18" t="s">
        <v>20</v>
      </c>
      <c r="Y1" s="18" t="s">
        <v>21</v>
      </c>
      <c r="Z1" s="18" t="s">
        <v>22</v>
      </c>
      <c r="AA1" s="18" t="s">
        <v>23</v>
      </c>
      <c r="AB1" s="18" t="s">
        <v>24</v>
      </c>
      <c r="AC1" s="18" t="s">
        <v>25</v>
      </c>
      <c r="AD1" s="18" t="s">
        <v>26</v>
      </c>
      <c r="AE1" s="18" t="s">
        <v>27</v>
      </c>
      <c r="AF1" s="18" t="s">
        <v>28</v>
      </c>
      <c r="AG1" s="18" t="s">
        <v>29</v>
      </c>
      <c r="AH1" s="7" t="s">
        <v>30</v>
      </c>
      <c r="AI1" s="18" t="s">
        <v>31</v>
      </c>
      <c r="AJ1" s="18" t="s">
        <v>32</v>
      </c>
      <c r="AK1" s="7" t="s">
        <v>33</v>
      </c>
    </row>
    <row r="2" spans="1:37" hidden="1" x14ac:dyDescent="0.25">
      <c r="A2" s="19" t="s">
        <v>34</v>
      </c>
      <c r="B2" s="20" t="s">
        <v>35</v>
      </c>
      <c r="C2" s="21" t="s">
        <v>36</v>
      </c>
      <c r="D2" s="22" t="s">
        <v>37</v>
      </c>
      <c r="E2" s="22" t="s">
        <v>38</v>
      </c>
      <c r="F2" s="22" t="s">
        <v>39</v>
      </c>
      <c r="G2" s="22" t="s">
        <v>40</v>
      </c>
      <c r="H2" s="22" t="s">
        <v>41</v>
      </c>
      <c r="I2" s="22">
        <v>10</v>
      </c>
      <c r="J2" s="22">
        <v>17</v>
      </c>
      <c r="K2" s="22">
        <v>18</v>
      </c>
      <c r="L2" s="22">
        <v>19</v>
      </c>
      <c r="M2" s="22">
        <v>20</v>
      </c>
      <c r="N2" s="22">
        <v>21</v>
      </c>
      <c r="O2" s="22">
        <v>22</v>
      </c>
      <c r="P2" s="22">
        <v>23</v>
      </c>
      <c r="Q2" s="22">
        <v>24</v>
      </c>
      <c r="R2" s="22">
        <v>25</v>
      </c>
      <c r="S2" s="22">
        <v>26</v>
      </c>
      <c r="T2" s="22">
        <v>27</v>
      </c>
      <c r="U2" s="22">
        <v>28</v>
      </c>
      <c r="V2" s="22">
        <v>43</v>
      </c>
      <c r="W2" s="22">
        <v>30</v>
      </c>
      <c r="X2" s="22">
        <v>32</v>
      </c>
      <c r="Y2" s="22">
        <v>33</v>
      </c>
      <c r="Z2" s="22">
        <v>34</v>
      </c>
      <c r="AA2" s="22">
        <v>37</v>
      </c>
      <c r="AB2" s="22">
        <v>38</v>
      </c>
      <c r="AC2" s="22">
        <v>39</v>
      </c>
      <c r="AD2" s="22">
        <v>40</v>
      </c>
      <c r="AE2" s="22">
        <v>41</v>
      </c>
      <c r="AF2" s="22">
        <v>42</v>
      </c>
      <c r="AG2" s="22">
        <v>44</v>
      </c>
      <c r="AH2" s="23"/>
      <c r="AI2" s="22">
        <v>31</v>
      </c>
      <c r="AJ2" s="22">
        <v>46</v>
      </c>
      <c r="AK2" s="23"/>
    </row>
    <row r="3" spans="1:37" x14ac:dyDescent="0.25">
      <c r="A3" s="12" t="s">
        <v>42</v>
      </c>
      <c r="B3" s="17">
        <v>1101001</v>
      </c>
      <c r="C3" s="13" t="s">
        <v>43</v>
      </c>
      <c r="D3">
        <v>14</v>
      </c>
      <c r="E3">
        <v>4</v>
      </c>
      <c r="G3">
        <v>6</v>
      </c>
      <c r="H3">
        <v>5</v>
      </c>
      <c r="I3">
        <v>4</v>
      </c>
      <c r="J3">
        <v>3</v>
      </c>
      <c r="K3">
        <v>3</v>
      </c>
      <c r="L3">
        <v>6</v>
      </c>
      <c r="M3">
        <v>1</v>
      </c>
      <c r="N3">
        <v>4</v>
      </c>
      <c r="O3">
        <v>1</v>
      </c>
      <c r="P3">
        <v>3</v>
      </c>
      <c r="Q3">
        <v>2</v>
      </c>
      <c r="R3">
        <v>4</v>
      </c>
      <c r="S3">
        <v>3</v>
      </c>
      <c r="T3">
        <v>1</v>
      </c>
      <c r="U3">
        <v>5</v>
      </c>
      <c r="W3">
        <v>4</v>
      </c>
      <c r="X3">
        <v>4</v>
      </c>
      <c r="Y3">
        <v>3</v>
      </c>
      <c r="Z3">
        <v>2</v>
      </c>
      <c r="AA3">
        <v>3</v>
      </c>
      <c r="AB3">
        <v>2</v>
      </c>
      <c r="AC3">
        <v>2</v>
      </c>
      <c r="AD3">
        <v>3</v>
      </c>
      <c r="AF3">
        <v>4</v>
      </c>
      <c r="AH3" s="1">
        <f>SUM(D3:AG3)</f>
        <v>96</v>
      </c>
      <c r="AI3">
        <v>0</v>
      </c>
      <c r="AK3" s="1">
        <v>96</v>
      </c>
    </row>
    <row r="4" spans="1:37" x14ac:dyDescent="0.25">
      <c r="A4" s="12" t="s">
        <v>42</v>
      </c>
      <c r="B4" s="17">
        <v>1102002</v>
      </c>
      <c r="C4" s="13" t="s">
        <v>44</v>
      </c>
      <c r="H4">
        <v>1</v>
      </c>
      <c r="I4">
        <v>1</v>
      </c>
      <c r="W4">
        <v>1</v>
      </c>
      <c r="AH4" s="1">
        <f t="shared" ref="AH4:AH67" si="0">SUM(D4:AG4)</f>
        <v>3</v>
      </c>
      <c r="AK4" s="1">
        <v>3</v>
      </c>
    </row>
    <row r="5" spans="1:37" x14ac:dyDescent="0.25">
      <c r="A5" s="12" t="s">
        <v>42</v>
      </c>
      <c r="B5" s="17">
        <v>1102003</v>
      </c>
      <c r="C5" s="13" t="s">
        <v>45</v>
      </c>
      <c r="H5">
        <v>1</v>
      </c>
      <c r="I5">
        <v>2</v>
      </c>
      <c r="L5">
        <v>1</v>
      </c>
      <c r="M5">
        <v>0</v>
      </c>
      <c r="Q5">
        <v>2</v>
      </c>
      <c r="V5">
        <v>2</v>
      </c>
      <c r="AG5">
        <v>1</v>
      </c>
      <c r="AH5" s="1">
        <f t="shared" si="0"/>
        <v>9</v>
      </c>
      <c r="AJ5">
        <v>1</v>
      </c>
      <c r="AK5" s="1">
        <v>10</v>
      </c>
    </row>
    <row r="6" spans="1:37" x14ac:dyDescent="0.25">
      <c r="A6" s="12" t="s">
        <v>42</v>
      </c>
      <c r="B6" s="17">
        <v>1102007</v>
      </c>
      <c r="C6" s="13" t="s">
        <v>46</v>
      </c>
      <c r="H6">
        <v>1</v>
      </c>
      <c r="I6">
        <v>3</v>
      </c>
      <c r="L6">
        <v>1</v>
      </c>
      <c r="M6">
        <v>1</v>
      </c>
      <c r="P6">
        <v>3</v>
      </c>
      <c r="Q6">
        <v>2</v>
      </c>
      <c r="V6">
        <v>1</v>
      </c>
      <c r="Z6">
        <v>1</v>
      </c>
      <c r="AE6">
        <v>4</v>
      </c>
      <c r="AG6">
        <v>1</v>
      </c>
      <c r="AH6" s="1">
        <f t="shared" si="0"/>
        <v>18</v>
      </c>
      <c r="AK6" s="1">
        <v>18</v>
      </c>
    </row>
    <row r="7" spans="1:37" x14ac:dyDescent="0.25">
      <c r="A7" s="12" t="s">
        <v>42</v>
      </c>
      <c r="B7" s="17">
        <v>1102009</v>
      </c>
      <c r="C7" s="13" t="s">
        <v>47</v>
      </c>
      <c r="E7">
        <v>4</v>
      </c>
      <c r="I7">
        <v>5</v>
      </c>
      <c r="L7">
        <v>1</v>
      </c>
      <c r="N7">
        <v>1</v>
      </c>
      <c r="Q7">
        <v>1</v>
      </c>
      <c r="V7">
        <v>1</v>
      </c>
      <c r="Z7">
        <v>2</v>
      </c>
      <c r="AA7">
        <v>2</v>
      </c>
      <c r="AE7">
        <v>3</v>
      </c>
      <c r="AG7">
        <v>1</v>
      </c>
      <c r="AH7" s="1">
        <f t="shared" si="0"/>
        <v>21</v>
      </c>
      <c r="AJ7">
        <v>1</v>
      </c>
      <c r="AK7" s="1">
        <v>22</v>
      </c>
    </row>
    <row r="8" spans="1:37" x14ac:dyDescent="0.25">
      <c r="A8" s="12" t="s">
        <v>42</v>
      </c>
      <c r="B8" s="17">
        <v>1102010</v>
      </c>
      <c r="C8" s="13" t="s">
        <v>48</v>
      </c>
      <c r="E8">
        <v>4</v>
      </c>
      <c r="F8">
        <v>1</v>
      </c>
      <c r="H8">
        <v>1</v>
      </c>
      <c r="I8">
        <v>3</v>
      </c>
      <c r="L8">
        <v>1</v>
      </c>
      <c r="Q8">
        <v>2</v>
      </c>
      <c r="U8">
        <v>4</v>
      </c>
      <c r="V8">
        <v>1</v>
      </c>
      <c r="W8">
        <v>1</v>
      </c>
      <c r="AA8">
        <v>2</v>
      </c>
      <c r="AC8">
        <v>2</v>
      </c>
      <c r="AG8">
        <v>1</v>
      </c>
      <c r="AH8" s="1">
        <f t="shared" si="0"/>
        <v>23</v>
      </c>
      <c r="AK8" s="1">
        <v>23</v>
      </c>
    </row>
    <row r="9" spans="1:37" x14ac:dyDescent="0.25">
      <c r="A9" s="12" t="s">
        <v>42</v>
      </c>
      <c r="B9" s="17">
        <v>1102011</v>
      </c>
      <c r="C9" s="13" t="s">
        <v>49</v>
      </c>
      <c r="H9">
        <v>1</v>
      </c>
      <c r="I9">
        <v>4</v>
      </c>
      <c r="AA9">
        <v>2</v>
      </c>
      <c r="AG9">
        <v>1</v>
      </c>
      <c r="AH9" s="1">
        <f t="shared" si="0"/>
        <v>8</v>
      </c>
      <c r="AK9" s="1">
        <v>8</v>
      </c>
    </row>
    <row r="10" spans="1:37" x14ac:dyDescent="0.25">
      <c r="A10" s="12" t="s">
        <v>42</v>
      </c>
      <c r="B10" s="17">
        <v>1102012</v>
      </c>
      <c r="C10" s="13" t="s">
        <v>50</v>
      </c>
      <c r="I10">
        <v>2</v>
      </c>
      <c r="L10">
        <v>1</v>
      </c>
      <c r="M10">
        <v>1</v>
      </c>
      <c r="V10">
        <v>1</v>
      </c>
      <c r="W10">
        <v>1</v>
      </c>
      <c r="AA10">
        <v>2</v>
      </c>
      <c r="AH10" s="1">
        <f t="shared" si="0"/>
        <v>8</v>
      </c>
      <c r="AK10" s="1">
        <v>8</v>
      </c>
    </row>
    <row r="11" spans="1:37" x14ac:dyDescent="0.25">
      <c r="A11" s="12" t="s">
        <v>42</v>
      </c>
      <c r="B11" s="17">
        <v>1204001</v>
      </c>
      <c r="C11" s="13" t="s">
        <v>51</v>
      </c>
      <c r="AD11">
        <v>1</v>
      </c>
      <c r="AH11" s="1">
        <f t="shared" si="0"/>
        <v>1</v>
      </c>
      <c r="AK11" s="1">
        <v>1</v>
      </c>
    </row>
    <row r="12" spans="1:37" x14ac:dyDescent="0.25">
      <c r="A12" s="12" t="s">
        <v>42</v>
      </c>
      <c r="B12" s="17">
        <v>1204002</v>
      </c>
      <c r="C12" s="13" t="s">
        <v>52</v>
      </c>
      <c r="AD12">
        <v>2</v>
      </c>
      <c r="AH12" s="1">
        <f t="shared" si="0"/>
        <v>2</v>
      </c>
      <c r="AK12" s="1">
        <v>2</v>
      </c>
    </row>
    <row r="13" spans="1:37" x14ac:dyDescent="0.25">
      <c r="A13" s="14" t="s">
        <v>42</v>
      </c>
      <c r="B13" s="17">
        <v>1204013</v>
      </c>
      <c r="C13" s="13" t="s">
        <v>53</v>
      </c>
      <c r="AH13" s="1">
        <f t="shared" si="0"/>
        <v>0</v>
      </c>
      <c r="AK13" s="1">
        <v>0</v>
      </c>
    </row>
    <row r="14" spans="1:37" ht="13" x14ac:dyDescent="0.3">
      <c r="A14" s="8" t="s">
        <v>54</v>
      </c>
      <c r="B14" s="15"/>
      <c r="C14" s="9"/>
      <c r="D14" s="2">
        <v>14</v>
      </c>
      <c r="E14" s="2">
        <v>12</v>
      </c>
      <c r="F14" s="2">
        <v>1</v>
      </c>
      <c r="G14" s="2">
        <v>6</v>
      </c>
      <c r="H14" s="2">
        <v>10</v>
      </c>
      <c r="I14" s="2">
        <v>24</v>
      </c>
      <c r="J14" s="2">
        <v>3</v>
      </c>
      <c r="K14" s="2">
        <v>3</v>
      </c>
      <c r="L14" s="2">
        <v>11</v>
      </c>
      <c r="M14" s="2">
        <v>3</v>
      </c>
      <c r="N14" s="2">
        <v>5</v>
      </c>
      <c r="O14" s="2">
        <v>1</v>
      </c>
      <c r="P14" s="2">
        <v>6</v>
      </c>
      <c r="Q14" s="2">
        <v>9</v>
      </c>
      <c r="R14" s="2">
        <v>4</v>
      </c>
      <c r="S14" s="2">
        <v>3</v>
      </c>
      <c r="T14" s="2">
        <v>1</v>
      </c>
      <c r="U14" s="2">
        <v>9</v>
      </c>
      <c r="V14" s="2">
        <v>6</v>
      </c>
      <c r="W14" s="2">
        <v>7</v>
      </c>
      <c r="X14" s="2">
        <v>4</v>
      </c>
      <c r="Y14" s="2">
        <v>3</v>
      </c>
      <c r="Z14" s="2">
        <v>5</v>
      </c>
      <c r="AA14" s="2">
        <v>11</v>
      </c>
      <c r="AB14" s="2">
        <v>2</v>
      </c>
      <c r="AC14" s="2">
        <v>4</v>
      </c>
      <c r="AD14" s="2">
        <v>6</v>
      </c>
      <c r="AE14" s="2">
        <v>7</v>
      </c>
      <c r="AF14" s="2">
        <v>4</v>
      </c>
      <c r="AG14" s="2">
        <v>5</v>
      </c>
      <c r="AH14" s="3">
        <f t="shared" si="0"/>
        <v>189</v>
      </c>
      <c r="AI14" s="2">
        <v>0</v>
      </c>
      <c r="AJ14" s="2">
        <v>2</v>
      </c>
      <c r="AK14" s="3">
        <v>191</v>
      </c>
    </row>
    <row r="15" spans="1:37" x14ac:dyDescent="0.25">
      <c r="A15" s="12" t="s">
        <v>55</v>
      </c>
      <c r="B15" s="17">
        <v>1101002</v>
      </c>
      <c r="C15" s="13" t="s">
        <v>56</v>
      </c>
      <c r="D15">
        <v>8</v>
      </c>
      <c r="E15">
        <v>4</v>
      </c>
      <c r="F15">
        <v>0</v>
      </c>
      <c r="G15">
        <v>3</v>
      </c>
      <c r="H15">
        <v>2</v>
      </c>
      <c r="I15">
        <v>4</v>
      </c>
      <c r="J15">
        <v>2</v>
      </c>
      <c r="K15">
        <v>2</v>
      </c>
      <c r="L15">
        <v>0</v>
      </c>
      <c r="M15">
        <v>0</v>
      </c>
      <c r="N15">
        <v>3</v>
      </c>
      <c r="O15">
        <v>1</v>
      </c>
      <c r="P15">
        <v>2</v>
      </c>
      <c r="Q15">
        <v>1</v>
      </c>
      <c r="R15">
        <v>0</v>
      </c>
      <c r="S15">
        <v>0</v>
      </c>
      <c r="T15">
        <v>1</v>
      </c>
      <c r="U15">
        <v>3</v>
      </c>
      <c r="W15">
        <v>4</v>
      </c>
      <c r="X15">
        <v>1</v>
      </c>
      <c r="Y15">
        <v>2</v>
      </c>
      <c r="Z15">
        <v>2</v>
      </c>
      <c r="AA15">
        <v>3</v>
      </c>
      <c r="AB15">
        <v>1</v>
      </c>
      <c r="AC15">
        <v>0</v>
      </c>
      <c r="AD15">
        <v>0</v>
      </c>
      <c r="AE15">
        <v>1</v>
      </c>
      <c r="AF15">
        <v>0</v>
      </c>
      <c r="AG15">
        <v>0</v>
      </c>
      <c r="AH15" s="1">
        <f t="shared" si="0"/>
        <v>50</v>
      </c>
      <c r="AI15">
        <v>0</v>
      </c>
      <c r="AK15" s="1">
        <v>50</v>
      </c>
    </row>
    <row r="16" spans="1:37" x14ac:dyDescent="0.25">
      <c r="A16" s="12" t="s">
        <v>55</v>
      </c>
      <c r="B16" s="17">
        <v>1102012</v>
      </c>
      <c r="C16" s="13" t="s">
        <v>50</v>
      </c>
      <c r="AG16">
        <v>0</v>
      </c>
      <c r="AH16" s="1">
        <f t="shared" si="0"/>
        <v>0</v>
      </c>
      <c r="AK16" s="1">
        <v>0</v>
      </c>
    </row>
    <row r="17" spans="1:37" x14ac:dyDescent="0.25">
      <c r="A17" s="12" t="s">
        <v>55</v>
      </c>
      <c r="B17" s="17">
        <v>1102013</v>
      </c>
      <c r="C17" s="13" t="s">
        <v>57</v>
      </c>
      <c r="AG17">
        <v>0</v>
      </c>
      <c r="AH17" s="1">
        <f t="shared" si="0"/>
        <v>0</v>
      </c>
      <c r="AK17" s="1">
        <v>0</v>
      </c>
    </row>
    <row r="18" spans="1:37" x14ac:dyDescent="0.25">
      <c r="A18" s="12" t="s">
        <v>55</v>
      </c>
      <c r="B18" s="17">
        <v>1102014</v>
      </c>
      <c r="C18" s="13" t="s">
        <v>58</v>
      </c>
      <c r="H18">
        <v>1</v>
      </c>
      <c r="I18">
        <v>2</v>
      </c>
      <c r="AH18" s="1">
        <f t="shared" si="0"/>
        <v>3</v>
      </c>
      <c r="AK18" s="1">
        <v>3</v>
      </c>
    </row>
    <row r="19" spans="1:37" x14ac:dyDescent="0.25">
      <c r="A19" s="12" t="s">
        <v>55</v>
      </c>
      <c r="B19" s="17">
        <v>1102015</v>
      </c>
      <c r="C19" s="13" t="s">
        <v>59</v>
      </c>
      <c r="H19">
        <v>1</v>
      </c>
      <c r="M19">
        <v>0</v>
      </c>
      <c r="V19">
        <v>1</v>
      </c>
      <c r="AH19" s="1">
        <f t="shared" si="0"/>
        <v>2</v>
      </c>
      <c r="AK19" s="1">
        <v>2</v>
      </c>
    </row>
    <row r="20" spans="1:37" x14ac:dyDescent="0.25">
      <c r="A20" s="12" t="s">
        <v>55</v>
      </c>
      <c r="B20" s="17">
        <v>1102016</v>
      </c>
      <c r="C20" s="13" t="s">
        <v>60</v>
      </c>
      <c r="E20">
        <v>0</v>
      </c>
      <c r="H20">
        <v>0</v>
      </c>
      <c r="I20">
        <v>2</v>
      </c>
      <c r="L20">
        <v>0</v>
      </c>
      <c r="M20">
        <v>0</v>
      </c>
      <c r="P20">
        <v>2</v>
      </c>
      <c r="Q20">
        <v>2</v>
      </c>
      <c r="R20">
        <v>2</v>
      </c>
      <c r="S20">
        <v>1</v>
      </c>
      <c r="V20">
        <v>1</v>
      </c>
      <c r="X20">
        <v>2</v>
      </c>
      <c r="AA20">
        <v>2</v>
      </c>
      <c r="AC20">
        <v>2</v>
      </c>
      <c r="AE20">
        <v>1</v>
      </c>
      <c r="AF20">
        <v>2</v>
      </c>
      <c r="AG20">
        <v>1</v>
      </c>
      <c r="AH20" s="1">
        <f t="shared" si="0"/>
        <v>20</v>
      </c>
      <c r="AK20" s="1">
        <v>20</v>
      </c>
    </row>
    <row r="21" spans="1:37" x14ac:dyDescent="0.25">
      <c r="A21" s="12" t="s">
        <v>55</v>
      </c>
      <c r="B21" s="17">
        <v>1102017</v>
      </c>
      <c r="C21" s="13" t="s">
        <v>61</v>
      </c>
      <c r="E21">
        <v>0</v>
      </c>
      <c r="H21">
        <v>2</v>
      </c>
      <c r="I21">
        <v>2</v>
      </c>
      <c r="L21">
        <v>3</v>
      </c>
      <c r="M21">
        <v>0</v>
      </c>
      <c r="Q21">
        <v>1</v>
      </c>
      <c r="S21">
        <v>1</v>
      </c>
      <c r="U21">
        <v>2</v>
      </c>
      <c r="V21">
        <v>1</v>
      </c>
      <c r="AC21">
        <v>1</v>
      </c>
      <c r="AE21">
        <v>1</v>
      </c>
      <c r="AF21">
        <v>1</v>
      </c>
      <c r="AG21">
        <v>1</v>
      </c>
      <c r="AH21" s="1">
        <f t="shared" si="0"/>
        <v>16</v>
      </c>
      <c r="AJ21">
        <v>0</v>
      </c>
      <c r="AK21" s="1">
        <v>16</v>
      </c>
    </row>
    <row r="22" spans="1:37" x14ac:dyDescent="0.25">
      <c r="A22" s="12" t="s">
        <v>55</v>
      </c>
      <c r="B22" s="17">
        <v>1102049</v>
      </c>
      <c r="C22" s="13" t="s">
        <v>62</v>
      </c>
      <c r="E22">
        <v>0</v>
      </c>
      <c r="AH22" s="1">
        <f t="shared" si="0"/>
        <v>0</v>
      </c>
      <c r="AK22" s="1">
        <v>0</v>
      </c>
    </row>
    <row r="23" spans="1:37" x14ac:dyDescent="0.25">
      <c r="A23" s="12" t="s">
        <v>55</v>
      </c>
      <c r="B23" s="17">
        <v>1102050</v>
      </c>
      <c r="C23" s="13" t="s">
        <v>63</v>
      </c>
      <c r="H23">
        <v>2</v>
      </c>
      <c r="I23">
        <v>2</v>
      </c>
      <c r="M23">
        <v>0</v>
      </c>
      <c r="N23">
        <v>0</v>
      </c>
      <c r="P23">
        <v>2</v>
      </c>
      <c r="AE23">
        <v>2</v>
      </c>
      <c r="AG23">
        <v>1</v>
      </c>
      <c r="AH23" s="1">
        <f t="shared" si="0"/>
        <v>9</v>
      </c>
      <c r="AK23" s="1">
        <v>9</v>
      </c>
    </row>
    <row r="24" spans="1:37" x14ac:dyDescent="0.25">
      <c r="A24" s="12" t="s">
        <v>55</v>
      </c>
      <c r="B24" s="17">
        <v>1102053</v>
      </c>
      <c r="C24" s="13" t="s">
        <v>64</v>
      </c>
      <c r="I24">
        <v>2</v>
      </c>
      <c r="L24">
        <v>4</v>
      </c>
      <c r="M24">
        <v>1</v>
      </c>
      <c r="N24">
        <v>0</v>
      </c>
      <c r="R24">
        <v>1</v>
      </c>
      <c r="V24">
        <v>1</v>
      </c>
      <c r="AA24">
        <v>2</v>
      </c>
      <c r="AD24">
        <v>0</v>
      </c>
      <c r="AG24">
        <v>0</v>
      </c>
      <c r="AH24" s="1">
        <f t="shared" si="0"/>
        <v>11</v>
      </c>
      <c r="AK24" s="1">
        <v>11</v>
      </c>
    </row>
    <row r="25" spans="1:37" x14ac:dyDescent="0.25">
      <c r="A25" s="12" t="s">
        <v>55</v>
      </c>
      <c r="B25" s="17">
        <v>1102054</v>
      </c>
      <c r="C25" s="13" t="s">
        <v>65</v>
      </c>
      <c r="V25">
        <v>1</v>
      </c>
      <c r="AH25" s="1">
        <f t="shared" si="0"/>
        <v>1</v>
      </c>
      <c r="AK25" s="1">
        <v>1</v>
      </c>
    </row>
    <row r="26" spans="1:37" x14ac:dyDescent="0.25">
      <c r="A26" s="12" t="s">
        <v>55</v>
      </c>
      <c r="B26" s="17">
        <v>1103001</v>
      </c>
      <c r="C26" s="13" t="s">
        <v>66</v>
      </c>
      <c r="X26">
        <v>1</v>
      </c>
      <c r="AD26">
        <v>4</v>
      </c>
      <c r="AH26" s="1">
        <f t="shared" si="0"/>
        <v>5</v>
      </c>
      <c r="AK26" s="1">
        <v>5</v>
      </c>
    </row>
    <row r="27" spans="1:37" x14ac:dyDescent="0.25">
      <c r="A27" s="14" t="s">
        <v>55</v>
      </c>
      <c r="B27" s="17">
        <v>1204003</v>
      </c>
      <c r="C27" s="13" t="s">
        <v>67</v>
      </c>
      <c r="AD27">
        <v>0</v>
      </c>
      <c r="AH27" s="1">
        <f t="shared" si="0"/>
        <v>0</v>
      </c>
      <c r="AK27" s="1">
        <v>0</v>
      </c>
    </row>
    <row r="28" spans="1:37" ht="13" x14ac:dyDescent="0.3">
      <c r="A28" s="8" t="s">
        <v>68</v>
      </c>
      <c r="B28" s="15"/>
      <c r="C28" s="9"/>
      <c r="D28" s="2">
        <v>8</v>
      </c>
      <c r="E28" s="2">
        <v>4</v>
      </c>
      <c r="F28" s="2">
        <v>0</v>
      </c>
      <c r="G28" s="2">
        <v>3</v>
      </c>
      <c r="H28" s="2">
        <v>8</v>
      </c>
      <c r="I28" s="2">
        <v>14</v>
      </c>
      <c r="J28" s="2">
        <v>2</v>
      </c>
      <c r="K28" s="2">
        <v>2</v>
      </c>
      <c r="L28" s="2">
        <v>7</v>
      </c>
      <c r="M28" s="2">
        <v>1</v>
      </c>
      <c r="N28" s="2">
        <v>3</v>
      </c>
      <c r="O28" s="2">
        <v>1</v>
      </c>
      <c r="P28" s="2">
        <v>6</v>
      </c>
      <c r="Q28" s="2">
        <v>4</v>
      </c>
      <c r="R28" s="2">
        <v>3</v>
      </c>
      <c r="S28" s="2">
        <v>2</v>
      </c>
      <c r="T28" s="2">
        <v>1</v>
      </c>
      <c r="U28" s="2">
        <v>5</v>
      </c>
      <c r="V28" s="2">
        <v>5</v>
      </c>
      <c r="W28" s="2">
        <v>4</v>
      </c>
      <c r="X28" s="2">
        <v>4</v>
      </c>
      <c r="Y28" s="2">
        <v>2</v>
      </c>
      <c r="Z28" s="2">
        <v>2</v>
      </c>
      <c r="AA28" s="2">
        <v>7</v>
      </c>
      <c r="AB28" s="2">
        <v>1</v>
      </c>
      <c r="AC28" s="2">
        <v>3</v>
      </c>
      <c r="AD28" s="2">
        <v>4</v>
      </c>
      <c r="AE28" s="2">
        <v>5</v>
      </c>
      <c r="AF28" s="2">
        <v>3</v>
      </c>
      <c r="AG28" s="2">
        <v>3</v>
      </c>
      <c r="AH28" s="3">
        <f t="shared" si="0"/>
        <v>117</v>
      </c>
      <c r="AI28" s="2">
        <v>0</v>
      </c>
      <c r="AJ28" s="2">
        <v>0</v>
      </c>
      <c r="AK28" s="3">
        <v>117</v>
      </c>
    </row>
    <row r="29" spans="1:37" x14ac:dyDescent="0.25">
      <c r="A29" s="12" t="s">
        <v>69</v>
      </c>
      <c r="B29" s="17">
        <v>1101003</v>
      </c>
      <c r="C29" s="13" t="s">
        <v>70</v>
      </c>
      <c r="D29">
        <v>8</v>
      </c>
      <c r="E29">
        <v>4</v>
      </c>
      <c r="G29">
        <v>3</v>
      </c>
      <c r="H29">
        <v>4</v>
      </c>
      <c r="I29">
        <v>0</v>
      </c>
      <c r="J29">
        <v>2</v>
      </c>
      <c r="K29">
        <v>2</v>
      </c>
      <c r="L29">
        <v>2</v>
      </c>
      <c r="N29">
        <v>3</v>
      </c>
      <c r="O29">
        <v>2</v>
      </c>
      <c r="P29">
        <v>2</v>
      </c>
      <c r="Q29">
        <v>2</v>
      </c>
      <c r="R29">
        <v>1</v>
      </c>
      <c r="S29">
        <v>2</v>
      </c>
      <c r="T29">
        <v>1</v>
      </c>
      <c r="U29">
        <v>5</v>
      </c>
      <c r="W29">
        <v>5</v>
      </c>
      <c r="X29">
        <v>1</v>
      </c>
      <c r="Y29">
        <v>3</v>
      </c>
      <c r="Z29">
        <v>3</v>
      </c>
      <c r="AA29">
        <v>2</v>
      </c>
      <c r="AB29">
        <v>2</v>
      </c>
      <c r="AC29">
        <v>2</v>
      </c>
      <c r="AF29">
        <v>3</v>
      </c>
      <c r="AG29">
        <v>2</v>
      </c>
      <c r="AH29" s="1">
        <f t="shared" si="0"/>
        <v>66</v>
      </c>
      <c r="AK29" s="1">
        <v>66</v>
      </c>
    </row>
    <row r="30" spans="1:37" x14ac:dyDescent="0.25">
      <c r="A30" s="12" t="s">
        <v>69</v>
      </c>
      <c r="B30" s="17">
        <v>1102012</v>
      </c>
      <c r="C30" s="13" t="s">
        <v>50</v>
      </c>
      <c r="AH30" s="1">
        <f t="shared" si="0"/>
        <v>0</v>
      </c>
      <c r="AK30" s="1">
        <v>0</v>
      </c>
    </row>
    <row r="31" spans="1:37" x14ac:dyDescent="0.25">
      <c r="A31" s="12" t="s">
        <v>69</v>
      </c>
      <c r="B31" s="17">
        <v>1102013</v>
      </c>
      <c r="C31" s="13" t="s">
        <v>57</v>
      </c>
      <c r="I31">
        <v>3</v>
      </c>
      <c r="L31">
        <v>1</v>
      </c>
      <c r="P31">
        <v>2</v>
      </c>
      <c r="V31">
        <v>1</v>
      </c>
      <c r="AA31">
        <v>2</v>
      </c>
      <c r="AH31" s="1">
        <f t="shared" si="0"/>
        <v>9</v>
      </c>
      <c r="AK31" s="1">
        <v>9</v>
      </c>
    </row>
    <row r="32" spans="1:37" x14ac:dyDescent="0.25">
      <c r="A32" s="12" t="s">
        <v>69</v>
      </c>
      <c r="B32" s="17">
        <v>1102015</v>
      </c>
      <c r="C32" s="13" t="s">
        <v>59</v>
      </c>
      <c r="I32">
        <v>3</v>
      </c>
      <c r="L32">
        <v>2</v>
      </c>
      <c r="AH32" s="1">
        <f t="shared" si="0"/>
        <v>5</v>
      </c>
      <c r="AK32" s="1">
        <v>5</v>
      </c>
    </row>
    <row r="33" spans="1:37" x14ac:dyDescent="0.25">
      <c r="A33" s="12" t="s">
        <v>69</v>
      </c>
      <c r="B33" s="17">
        <v>1102018</v>
      </c>
      <c r="C33" s="13" t="s">
        <v>71</v>
      </c>
      <c r="H33">
        <v>1</v>
      </c>
      <c r="I33">
        <v>3</v>
      </c>
      <c r="L33">
        <v>2</v>
      </c>
      <c r="M33">
        <v>1</v>
      </c>
      <c r="R33">
        <v>1</v>
      </c>
      <c r="V33">
        <v>1</v>
      </c>
      <c r="AA33">
        <v>2</v>
      </c>
      <c r="AE33">
        <v>2</v>
      </c>
      <c r="AH33" s="1">
        <f t="shared" si="0"/>
        <v>13</v>
      </c>
      <c r="AJ33">
        <v>1</v>
      </c>
      <c r="AK33" s="1">
        <v>14</v>
      </c>
    </row>
    <row r="34" spans="1:37" x14ac:dyDescent="0.25">
      <c r="A34" s="12" t="s">
        <v>69</v>
      </c>
      <c r="B34" s="17">
        <v>1102019</v>
      </c>
      <c r="C34" s="13" t="s">
        <v>72</v>
      </c>
      <c r="D34">
        <v>5</v>
      </c>
      <c r="E34">
        <v>4</v>
      </c>
      <c r="F34">
        <v>1</v>
      </c>
      <c r="H34">
        <v>1</v>
      </c>
      <c r="I34">
        <v>3</v>
      </c>
      <c r="L34">
        <v>2</v>
      </c>
      <c r="Q34">
        <v>1</v>
      </c>
      <c r="R34">
        <v>1</v>
      </c>
      <c r="S34">
        <v>1</v>
      </c>
      <c r="V34">
        <v>1</v>
      </c>
      <c r="X34">
        <v>1</v>
      </c>
      <c r="AA34">
        <v>2</v>
      </c>
      <c r="AE34">
        <v>1</v>
      </c>
      <c r="AG34">
        <v>1</v>
      </c>
      <c r="AH34" s="1">
        <f t="shared" si="0"/>
        <v>25</v>
      </c>
      <c r="AK34" s="1">
        <v>25</v>
      </c>
    </row>
    <row r="35" spans="1:37" x14ac:dyDescent="0.25">
      <c r="A35" s="12" t="s">
        <v>69</v>
      </c>
      <c r="B35" s="17">
        <v>1102020</v>
      </c>
      <c r="C35" s="13" t="s">
        <v>73</v>
      </c>
      <c r="H35">
        <v>1</v>
      </c>
      <c r="I35">
        <v>3</v>
      </c>
      <c r="M35">
        <v>1</v>
      </c>
      <c r="V35">
        <v>1</v>
      </c>
      <c r="X35">
        <v>1</v>
      </c>
      <c r="AE35">
        <v>1</v>
      </c>
      <c r="AH35" s="1">
        <f t="shared" si="0"/>
        <v>8</v>
      </c>
      <c r="AK35" s="1">
        <v>8</v>
      </c>
    </row>
    <row r="36" spans="1:37" x14ac:dyDescent="0.25">
      <c r="A36" s="12" t="s">
        <v>69</v>
      </c>
      <c r="B36" s="17">
        <v>1102022</v>
      </c>
      <c r="C36" s="13" t="s">
        <v>74</v>
      </c>
      <c r="P36">
        <v>2</v>
      </c>
      <c r="AG36">
        <v>1</v>
      </c>
      <c r="AH36" s="1">
        <f t="shared" si="0"/>
        <v>3</v>
      </c>
      <c r="AK36" s="1">
        <v>3</v>
      </c>
    </row>
    <row r="37" spans="1:37" x14ac:dyDescent="0.25">
      <c r="A37" s="12" t="s">
        <v>69</v>
      </c>
      <c r="B37" s="17">
        <v>1102033</v>
      </c>
      <c r="C37" s="13" t="s">
        <v>75</v>
      </c>
      <c r="X37">
        <v>1</v>
      </c>
      <c r="AH37" s="1">
        <f t="shared" si="0"/>
        <v>1</v>
      </c>
      <c r="AK37" s="1">
        <v>1</v>
      </c>
    </row>
    <row r="38" spans="1:37" x14ac:dyDescent="0.25">
      <c r="A38" s="12" t="s">
        <v>69</v>
      </c>
      <c r="B38" s="17">
        <v>1102050</v>
      </c>
      <c r="C38" s="13" t="s">
        <v>63</v>
      </c>
      <c r="V38">
        <v>1</v>
      </c>
      <c r="AH38" s="1">
        <f t="shared" si="0"/>
        <v>1</v>
      </c>
      <c r="AK38" s="1">
        <v>1</v>
      </c>
    </row>
    <row r="39" spans="1:37" x14ac:dyDescent="0.25">
      <c r="A39" s="12" t="s">
        <v>69</v>
      </c>
      <c r="B39" s="17">
        <v>1102053</v>
      </c>
      <c r="C39" s="13" t="s">
        <v>64</v>
      </c>
      <c r="H39">
        <v>1</v>
      </c>
      <c r="P39">
        <v>2</v>
      </c>
      <c r="Q39">
        <v>2</v>
      </c>
      <c r="AE39">
        <v>2</v>
      </c>
      <c r="AH39" s="1">
        <f t="shared" si="0"/>
        <v>7</v>
      </c>
      <c r="AK39" s="1">
        <v>7</v>
      </c>
    </row>
    <row r="40" spans="1:37" x14ac:dyDescent="0.25">
      <c r="A40" s="14" t="s">
        <v>69</v>
      </c>
      <c r="B40" s="17">
        <v>1204004</v>
      </c>
      <c r="C40" s="13" t="s">
        <v>76</v>
      </c>
      <c r="AD40">
        <v>4</v>
      </c>
      <c r="AH40" s="1">
        <f t="shared" si="0"/>
        <v>4</v>
      </c>
      <c r="AK40" s="1">
        <v>4</v>
      </c>
    </row>
    <row r="41" spans="1:37" ht="13" x14ac:dyDescent="0.3">
      <c r="A41" s="8" t="s">
        <v>77</v>
      </c>
      <c r="B41" s="15"/>
      <c r="C41" s="9"/>
      <c r="D41" s="2">
        <v>13</v>
      </c>
      <c r="E41" s="2">
        <v>8</v>
      </c>
      <c r="F41" s="2">
        <v>1</v>
      </c>
      <c r="G41" s="2">
        <v>3</v>
      </c>
      <c r="H41" s="2">
        <v>8</v>
      </c>
      <c r="I41" s="2">
        <v>15</v>
      </c>
      <c r="J41" s="2">
        <v>2</v>
      </c>
      <c r="K41" s="2">
        <v>2</v>
      </c>
      <c r="L41" s="2">
        <v>9</v>
      </c>
      <c r="M41" s="2">
        <v>2</v>
      </c>
      <c r="N41" s="2">
        <v>3</v>
      </c>
      <c r="O41" s="2">
        <v>2</v>
      </c>
      <c r="P41" s="2">
        <v>8</v>
      </c>
      <c r="Q41" s="2">
        <v>5</v>
      </c>
      <c r="R41" s="2">
        <v>3</v>
      </c>
      <c r="S41" s="2">
        <v>3</v>
      </c>
      <c r="T41" s="2">
        <v>1</v>
      </c>
      <c r="U41" s="2">
        <v>5</v>
      </c>
      <c r="V41" s="2">
        <v>5</v>
      </c>
      <c r="W41" s="2">
        <v>5</v>
      </c>
      <c r="X41" s="2">
        <v>4</v>
      </c>
      <c r="Y41" s="2">
        <v>3</v>
      </c>
      <c r="Z41" s="2">
        <v>3</v>
      </c>
      <c r="AA41" s="2">
        <v>8</v>
      </c>
      <c r="AB41" s="2">
        <v>2</v>
      </c>
      <c r="AC41" s="2">
        <v>2</v>
      </c>
      <c r="AD41" s="2">
        <v>4</v>
      </c>
      <c r="AE41" s="2">
        <v>6</v>
      </c>
      <c r="AF41" s="2">
        <v>3</v>
      </c>
      <c r="AG41" s="2">
        <v>4</v>
      </c>
      <c r="AH41" s="3">
        <f t="shared" si="0"/>
        <v>142</v>
      </c>
      <c r="AI41" s="2"/>
      <c r="AJ41" s="2">
        <v>1</v>
      </c>
      <c r="AK41" s="3">
        <v>143</v>
      </c>
    </row>
    <row r="42" spans="1:37" x14ac:dyDescent="0.25">
      <c r="A42" s="12" t="s">
        <v>78</v>
      </c>
      <c r="B42" s="17" t="s">
        <v>79</v>
      </c>
      <c r="C42" s="13" t="s">
        <v>80</v>
      </c>
      <c r="D42">
        <v>14</v>
      </c>
      <c r="E42">
        <v>4</v>
      </c>
      <c r="G42">
        <v>5</v>
      </c>
      <c r="H42">
        <v>12</v>
      </c>
      <c r="I42">
        <v>3</v>
      </c>
      <c r="J42">
        <v>3</v>
      </c>
      <c r="K42">
        <v>4</v>
      </c>
      <c r="L42">
        <v>8</v>
      </c>
      <c r="M42">
        <v>1</v>
      </c>
      <c r="N42">
        <v>3</v>
      </c>
      <c r="O42">
        <v>1</v>
      </c>
      <c r="Q42">
        <v>2</v>
      </c>
      <c r="R42">
        <v>4</v>
      </c>
      <c r="S42">
        <v>1</v>
      </c>
      <c r="T42">
        <v>1</v>
      </c>
      <c r="U42">
        <v>6</v>
      </c>
      <c r="W42">
        <v>6</v>
      </c>
      <c r="Y42">
        <v>2</v>
      </c>
      <c r="Z42">
        <v>3</v>
      </c>
      <c r="AA42">
        <v>6</v>
      </c>
      <c r="AB42">
        <v>1</v>
      </c>
      <c r="AC42">
        <v>3</v>
      </c>
      <c r="AF42">
        <v>4</v>
      </c>
      <c r="AG42">
        <v>2</v>
      </c>
      <c r="AH42" s="1">
        <f>SUM(D42:AG42)</f>
        <v>99</v>
      </c>
      <c r="AK42" s="1">
        <f>AH42+AI42+AJ42</f>
        <v>99</v>
      </c>
    </row>
    <row r="43" spans="1:37" ht="13" x14ac:dyDescent="0.3">
      <c r="A43" s="12" t="s">
        <v>78</v>
      </c>
      <c r="B43" s="17">
        <v>1102020</v>
      </c>
      <c r="C43" s="13" t="s">
        <v>81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>
        <v>1</v>
      </c>
      <c r="Y43" s="4"/>
      <c r="Z43" s="4"/>
      <c r="AA43" s="4"/>
      <c r="AB43" s="4"/>
      <c r="AC43" s="4"/>
      <c r="AD43" s="4"/>
      <c r="AE43" s="4"/>
      <c r="AF43" s="4"/>
      <c r="AG43" s="4"/>
      <c r="AH43" s="1">
        <f>SUM(D43:AG43)</f>
        <v>1</v>
      </c>
      <c r="AI43" s="4"/>
      <c r="AJ43" s="4"/>
      <c r="AK43" s="1">
        <f>AH43+AI43+AJ43</f>
        <v>1</v>
      </c>
    </row>
    <row r="44" spans="1:37" x14ac:dyDescent="0.25">
      <c r="A44" s="12" t="s">
        <v>78</v>
      </c>
      <c r="B44" s="17">
        <v>1102021</v>
      </c>
      <c r="C44" s="13" t="s">
        <v>82</v>
      </c>
      <c r="I44">
        <v>2</v>
      </c>
      <c r="V44">
        <v>1</v>
      </c>
      <c r="AH44" s="1">
        <f t="shared" ref="AH44:AH58" si="1">SUM(D44:AG44)</f>
        <v>3</v>
      </c>
      <c r="AK44" s="1">
        <f t="shared" ref="AK44:AK59" si="2">AH44+AI44+AJ44</f>
        <v>3</v>
      </c>
    </row>
    <row r="45" spans="1:37" x14ac:dyDescent="0.25">
      <c r="A45" s="12" t="s">
        <v>78</v>
      </c>
      <c r="B45" s="17">
        <v>1102022</v>
      </c>
      <c r="C45" s="13" t="s">
        <v>74</v>
      </c>
      <c r="I45">
        <v>2</v>
      </c>
      <c r="L45">
        <v>1</v>
      </c>
      <c r="V45">
        <v>1</v>
      </c>
      <c r="X45">
        <v>2</v>
      </c>
      <c r="AH45" s="1">
        <f t="shared" si="1"/>
        <v>6</v>
      </c>
      <c r="AK45" s="1">
        <f t="shared" si="2"/>
        <v>6</v>
      </c>
    </row>
    <row r="46" spans="1:37" x14ac:dyDescent="0.25">
      <c r="A46" s="12" t="s">
        <v>78</v>
      </c>
      <c r="B46" s="17">
        <v>1102023</v>
      </c>
      <c r="C46" s="13" t="s">
        <v>83</v>
      </c>
      <c r="I46">
        <v>2</v>
      </c>
      <c r="L46">
        <v>1</v>
      </c>
      <c r="P46">
        <v>2</v>
      </c>
      <c r="Q46">
        <v>1</v>
      </c>
      <c r="V46">
        <v>1</v>
      </c>
      <c r="X46">
        <v>1</v>
      </c>
      <c r="AA46">
        <v>2</v>
      </c>
      <c r="AE46">
        <v>2</v>
      </c>
      <c r="AH46" s="1">
        <f t="shared" si="1"/>
        <v>12</v>
      </c>
      <c r="AK46" s="1">
        <f t="shared" si="2"/>
        <v>12</v>
      </c>
    </row>
    <row r="47" spans="1:37" x14ac:dyDescent="0.25">
      <c r="A47" s="12" t="s">
        <v>78</v>
      </c>
      <c r="B47" s="17">
        <v>1102026</v>
      </c>
      <c r="C47" s="13" t="s">
        <v>84</v>
      </c>
      <c r="I47">
        <v>2</v>
      </c>
      <c r="AE47">
        <v>1</v>
      </c>
      <c r="AH47" s="1">
        <f t="shared" si="1"/>
        <v>3</v>
      </c>
      <c r="AK47" s="1">
        <f t="shared" si="2"/>
        <v>3</v>
      </c>
    </row>
    <row r="48" spans="1:37" x14ac:dyDescent="0.25">
      <c r="A48" s="12" t="s">
        <v>78</v>
      </c>
      <c r="B48" s="17">
        <v>1102028</v>
      </c>
      <c r="C48" s="13" t="s">
        <v>85</v>
      </c>
      <c r="I48">
        <v>2</v>
      </c>
      <c r="AE48">
        <v>3</v>
      </c>
      <c r="AH48" s="1">
        <f t="shared" si="1"/>
        <v>5</v>
      </c>
      <c r="AK48" s="1">
        <f t="shared" si="2"/>
        <v>5</v>
      </c>
    </row>
    <row r="49" spans="1:38" x14ac:dyDescent="0.25">
      <c r="A49" s="12" t="s">
        <v>78</v>
      </c>
      <c r="B49" s="17">
        <v>1102029</v>
      </c>
      <c r="C49" s="13" t="s">
        <v>86</v>
      </c>
      <c r="I49">
        <v>2</v>
      </c>
      <c r="L49">
        <v>1</v>
      </c>
      <c r="M49">
        <v>1</v>
      </c>
      <c r="P49">
        <v>2</v>
      </c>
      <c r="Q49">
        <v>2</v>
      </c>
      <c r="V49">
        <v>2</v>
      </c>
      <c r="X49">
        <v>1</v>
      </c>
      <c r="AA49">
        <v>1</v>
      </c>
      <c r="AE49">
        <v>1</v>
      </c>
      <c r="AG49">
        <v>1</v>
      </c>
      <c r="AH49" s="1">
        <f t="shared" si="1"/>
        <v>14</v>
      </c>
      <c r="AK49" s="1">
        <f t="shared" si="2"/>
        <v>14</v>
      </c>
    </row>
    <row r="50" spans="1:38" x14ac:dyDescent="0.25">
      <c r="A50" s="12" t="s">
        <v>78</v>
      </c>
      <c r="B50" s="17">
        <v>1102030</v>
      </c>
      <c r="C50" s="13" t="s">
        <v>87</v>
      </c>
      <c r="I50">
        <v>2</v>
      </c>
      <c r="AH50" s="1">
        <f t="shared" si="1"/>
        <v>2</v>
      </c>
      <c r="AK50" s="1">
        <f t="shared" si="2"/>
        <v>2</v>
      </c>
    </row>
    <row r="51" spans="1:38" x14ac:dyDescent="0.25">
      <c r="A51" s="12" t="s">
        <v>78</v>
      </c>
      <c r="B51" s="17">
        <v>1102032</v>
      </c>
      <c r="C51" s="13" t="s">
        <v>88</v>
      </c>
      <c r="I51">
        <v>2</v>
      </c>
      <c r="V51">
        <v>1</v>
      </c>
      <c r="AH51" s="1">
        <f t="shared" si="1"/>
        <v>3</v>
      </c>
      <c r="AK51" s="1">
        <f t="shared" si="2"/>
        <v>3</v>
      </c>
    </row>
    <row r="52" spans="1:38" x14ac:dyDescent="0.25">
      <c r="A52" s="12" t="s">
        <v>78</v>
      </c>
      <c r="B52" s="17">
        <v>1102033</v>
      </c>
      <c r="C52" s="13" t="s">
        <v>75</v>
      </c>
      <c r="E52">
        <v>5</v>
      </c>
      <c r="F52">
        <v>1</v>
      </c>
      <c r="I52">
        <v>2</v>
      </c>
      <c r="L52">
        <v>1</v>
      </c>
      <c r="M52">
        <v>1</v>
      </c>
      <c r="P52">
        <v>2</v>
      </c>
      <c r="Q52">
        <v>2</v>
      </c>
      <c r="S52">
        <v>1</v>
      </c>
      <c r="U52">
        <v>2</v>
      </c>
      <c r="V52">
        <v>1</v>
      </c>
      <c r="Y52">
        <v>1</v>
      </c>
      <c r="AA52">
        <v>3</v>
      </c>
      <c r="AG52">
        <v>2</v>
      </c>
      <c r="AH52" s="1">
        <f t="shared" si="1"/>
        <v>24</v>
      </c>
      <c r="AJ52">
        <v>1</v>
      </c>
      <c r="AK52" s="1">
        <f t="shared" si="2"/>
        <v>25</v>
      </c>
    </row>
    <row r="53" spans="1:38" x14ac:dyDescent="0.25">
      <c r="A53" s="12" t="s">
        <v>78</v>
      </c>
      <c r="B53" s="17">
        <v>1102049</v>
      </c>
      <c r="C53" s="13" t="s">
        <v>62</v>
      </c>
      <c r="X53">
        <v>1</v>
      </c>
      <c r="AH53" s="1">
        <v>1</v>
      </c>
      <c r="AK53" s="1">
        <v>1</v>
      </c>
    </row>
    <row r="54" spans="1:38" x14ac:dyDescent="0.25">
      <c r="A54" s="12" t="s">
        <v>78</v>
      </c>
      <c r="B54" s="17">
        <v>1102035</v>
      </c>
      <c r="C54" s="13" t="s">
        <v>89</v>
      </c>
      <c r="N54">
        <v>1</v>
      </c>
      <c r="AB54">
        <v>2</v>
      </c>
      <c r="AG54">
        <v>1</v>
      </c>
      <c r="AH54" s="1">
        <f t="shared" si="1"/>
        <v>4</v>
      </c>
      <c r="AK54" s="1">
        <f t="shared" si="2"/>
        <v>4</v>
      </c>
    </row>
    <row r="55" spans="1:38" x14ac:dyDescent="0.25">
      <c r="A55" s="12" t="s">
        <v>78</v>
      </c>
      <c r="B55" s="17">
        <v>1102053</v>
      </c>
      <c r="C55" s="13" t="s">
        <v>130</v>
      </c>
      <c r="S55">
        <v>1</v>
      </c>
      <c r="AH55" s="1">
        <f t="shared" si="1"/>
        <v>1</v>
      </c>
      <c r="AK55" s="1">
        <f t="shared" si="2"/>
        <v>1</v>
      </c>
    </row>
    <row r="56" spans="1:38" x14ac:dyDescent="0.25">
      <c r="A56" s="12" t="s">
        <v>78</v>
      </c>
      <c r="B56" s="17">
        <v>1204006</v>
      </c>
      <c r="C56" s="13" t="s">
        <v>90</v>
      </c>
      <c r="AD56">
        <v>3</v>
      </c>
      <c r="AH56" s="1">
        <f t="shared" si="1"/>
        <v>3</v>
      </c>
      <c r="AK56" s="1">
        <f t="shared" si="2"/>
        <v>3</v>
      </c>
    </row>
    <row r="57" spans="1:38" x14ac:dyDescent="0.25">
      <c r="A57" s="12" t="s">
        <v>78</v>
      </c>
      <c r="B57" s="17">
        <v>1204007</v>
      </c>
      <c r="C57" s="13" t="s">
        <v>91</v>
      </c>
      <c r="AD57">
        <v>3</v>
      </c>
      <c r="AH57" s="1">
        <f t="shared" si="1"/>
        <v>3</v>
      </c>
      <c r="AK57" s="1">
        <f t="shared" si="2"/>
        <v>3</v>
      </c>
    </row>
    <row r="58" spans="1:38" x14ac:dyDescent="0.25">
      <c r="A58" s="12" t="s">
        <v>78</v>
      </c>
      <c r="B58" s="17">
        <v>1815001</v>
      </c>
      <c r="C58" s="13" t="s">
        <v>92</v>
      </c>
      <c r="AH58" s="1">
        <f t="shared" si="1"/>
        <v>0</v>
      </c>
      <c r="AI58">
        <v>9</v>
      </c>
      <c r="AK58" s="1">
        <f t="shared" si="2"/>
        <v>9</v>
      </c>
    </row>
    <row r="59" spans="1:38" ht="13" x14ac:dyDescent="0.3">
      <c r="A59" s="8" t="s">
        <v>93</v>
      </c>
      <c r="B59" s="15"/>
      <c r="C59" s="9"/>
      <c r="D59" s="2">
        <v>14</v>
      </c>
      <c r="E59" s="2">
        <v>9</v>
      </c>
      <c r="F59" s="2">
        <v>1</v>
      </c>
      <c r="G59" s="2">
        <v>5</v>
      </c>
      <c r="H59" s="2">
        <v>12</v>
      </c>
      <c r="I59" s="2">
        <v>21</v>
      </c>
      <c r="J59" s="2">
        <v>3</v>
      </c>
      <c r="K59" s="2">
        <v>4</v>
      </c>
      <c r="L59" s="2">
        <v>12</v>
      </c>
      <c r="M59" s="2">
        <v>3</v>
      </c>
      <c r="N59" s="2">
        <v>4</v>
      </c>
      <c r="O59" s="2">
        <v>1</v>
      </c>
      <c r="P59" s="2">
        <v>6</v>
      </c>
      <c r="Q59" s="2">
        <v>7</v>
      </c>
      <c r="R59" s="2">
        <v>4</v>
      </c>
      <c r="S59" s="2">
        <v>3</v>
      </c>
      <c r="T59" s="2">
        <v>1</v>
      </c>
      <c r="U59" s="2">
        <v>8</v>
      </c>
      <c r="V59" s="2">
        <v>8</v>
      </c>
      <c r="W59" s="2">
        <v>6</v>
      </c>
      <c r="X59" s="2">
        <v>5</v>
      </c>
      <c r="Y59" s="2">
        <v>3</v>
      </c>
      <c r="Z59" s="2">
        <v>3</v>
      </c>
      <c r="AA59" s="2">
        <v>12</v>
      </c>
      <c r="AB59" s="2">
        <v>3</v>
      </c>
      <c r="AC59" s="2">
        <v>3</v>
      </c>
      <c r="AD59" s="2">
        <v>6</v>
      </c>
      <c r="AE59" s="2">
        <v>7</v>
      </c>
      <c r="AF59" s="2">
        <v>4</v>
      </c>
      <c r="AG59" s="2">
        <v>6</v>
      </c>
      <c r="AH59" s="3">
        <f t="shared" si="0"/>
        <v>184</v>
      </c>
      <c r="AI59" s="2">
        <v>9</v>
      </c>
      <c r="AJ59" s="2">
        <v>1</v>
      </c>
      <c r="AK59" s="3">
        <f t="shared" si="2"/>
        <v>194</v>
      </c>
      <c r="AL59" s="4"/>
    </row>
    <row r="60" spans="1:38" x14ac:dyDescent="0.25">
      <c r="A60" s="12" t="s">
        <v>94</v>
      </c>
      <c r="B60" s="17">
        <v>1101006</v>
      </c>
      <c r="C60" s="13" t="s">
        <v>95</v>
      </c>
      <c r="D60">
        <v>8</v>
      </c>
      <c r="E60">
        <v>4</v>
      </c>
      <c r="F60">
        <v>1</v>
      </c>
      <c r="G60">
        <v>3</v>
      </c>
      <c r="H60">
        <v>1</v>
      </c>
      <c r="I60">
        <v>2</v>
      </c>
      <c r="J60">
        <v>1</v>
      </c>
      <c r="K60">
        <v>2</v>
      </c>
      <c r="L60">
        <v>7</v>
      </c>
      <c r="M60">
        <v>1</v>
      </c>
      <c r="N60">
        <v>2</v>
      </c>
      <c r="O60">
        <v>1</v>
      </c>
      <c r="Q60">
        <v>2</v>
      </c>
      <c r="R60">
        <v>3</v>
      </c>
      <c r="S60">
        <v>2</v>
      </c>
      <c r="T60">
        <v>1</v>
      </c>
      <c r="U60">
        <v>3</v>
      </c>
      <c r="W60">
        <v>4</v>
      </c>
      <c r="X60">
        <v>3</v>
      </c>
      <c r="Y60">
        <v>2</v>
      </c>
      <c r="AA60">
        <v>3</v>
      </c>
      <c r="AB60">
        <v>2</v>
      </c>
      <c r="AC60">
        <v>2</v>
      </c>
      <c r="AE60">
        <v>1</v>
      </c>
      <c r="AF60">
        <v>3</v>
      </c>
      <c r="AG60">
        <v>1</v>
      </c>
      <c r="AH60" s="1">
        <f t="shared" si="0"/>
        <v>65</v>
      </c>
      <c r="AK60" s="1">
        <v>65</v>
      </c>
    </row>
    <row r="61" spans="1:38" x14ac:dyDescent="0.25">
      <c r="A61" s="12" t="s">
        <v>94</v>
      </c>
      <c r="B61" s="17">
        <v>114228</v>
      </c>
      <c r="C61" s="13" t="s">
        <v>96</v>
      </c>
      <c r="AH61" s="1">
        <f t="shared" si="0"/>
        <v>0</v>
      </c>
      <c r="AK61" s="1">
        <v>0</v>
      </c>
    </row>
    <row r="62" spans="1:38" x14ac:dyDescent="0.25">
      <c r="A62" s="12" t="s">
        <v>94</v>
      </c>
      <c r="B62" s="17">
        <v>1102029</v>
      </c>
      <c r="C62" s="13" t="s">
        <v>86</v>
      </c>
      <c r="AH62" s="1">
        <f t="shared" si="0"/>
        <v>0</v>
      </c>
      <c r="AK62" s="1">
        <v>0</v>
      </c>
    </row>
    <row r="63" spans="1:38" x14ac:dyDescent="0.25">
      <c r="A63" s="12" t="s">
        <v>94</v>
      </c>
      <c r="B63" s="17">
        <v>1102037</v>
      </c>
      <c r="C63" s="13" t="s">
        <v>97</v>
      </c>
      <c r="H63">
        <v>2</v>
      </c>
      <c r="I63">
        <v>3</v>
      </c>
      <c r="AH63" s="1">
        <f t="shared" si="0"/>
        <v>5</v>
      </c>
      <c r="AK63" s="1">
        <v>5</v>
      </c>
    </row>
    <row r="64" spans="1:38" x14ac:dyDescent="0.25">
      <c r="A64" s="12" t="s">
        <v>94</v>
      </c>
      <c r="B64" s="17">
        <v>1102039</v>
      </c>
      <c r="C64" s="13" t="s">
        <v>98</v>
      </c>
      <c r="V64">
        <v>1</v>
      </c>
      <c r="AH64" s="1">
        <f t="shared" si="0"/>
        <v>1</v>
      </c>
      <c r="AK64" s="1">
        <v>1</v>
      </c>
    </row>
    <row r="65" spans="1:37" x14ac:dyDescent="0.25">
      <c r="A65" s="12" t="s">
        <v>94</v>
      </c>
      <c r="B65" s="17">
        <v>1102040</v>
      </c>
      <c r="C65" s="13" t="s">
        <v>99</v>
      </c>
      <c r="H65">
        <v>1</v>
      </c>
      <c r="I65">
        <v>3</v>
      </c>
      <c r="N65">
        <v>1</v>
      </c>
      <c r="U65">
        <v>2</v>
      </c>
      <c r="V65">
        <v>1</v>
      </c>
      <c r="AA65">
        <v>2</v>
      </c>
      <c r="AE65">
        <v>2</v>
      </c>
      <c r="AG65">
        <v>1</v>
      </c>
      <c r="AH65" s="1">
        <f t="shared" si="0"/>
        <v>13</v>
      </c>
      <c r="AJ65">
        <v>0</v>
      </c>
      <c r="AK65" s="1">
        <v>13</v>
      </c>
    </row>
    <row r="66" spans="1:37" x14ac:dyDescent="0.25">
      <c r="A66" s="12" t="s">
        <v>94</v>
      </c>
      <c r="B66" s="17">
        <v>1102041</v>
      </c>
      <c r="C66" s="13" t="s">
        <v>100</v>
      </c>
      <c r="E66">
        <v>4</v>
      </c>
      <c r="H66">
        <v>2</v>
      </c>
      <c r="I66">
        <v>3</v>
      </c>
      <c r="Q66">
        <v>1</v>
      </c>
      <c r="U66">
        <v>2</v>
      </c>
      <c r="V66">
        <v>1</v>
      </c>
      <c r="AA66">
        <v>1</v>
      </c>
      <c r="AE66">
        <v>1</v>
      </c>
      <c r="AG66">
        <v>1</v>
      </c>
      <c r="AH66" s="1">
        <f t="shared" si="0"/>
        <v>16</v>
      </c>
      <c r="AK66" s="1">
        <v>16</v>
      </c>
    </row>
    <row r="67" spans="1:37" x14ac:dyDescent="0.25">
      <c r="A67" s="12" t="s">
        <v>94</v>
      </c>
      <c r="B67" s="17">
        <v>1102042</v>
      </c>
      <c r="C67" s="13" t="s">
        <v>101</v>
      </c>
      <c r="H67">
        <v>1</v>
      </c>
      <c r="I67">
        <v>3</v>
      </c>
      <c r="V67">
        <v>1</v>
      </c>
      <c r="AH67" s="1">
        <f t="shared" si="0"/>
        <v>5</v>
      </c>
      <c r="AK67" s="1">
        <v>5</v>
      </c>
    </row>
    <row r="68" spans="1:37" x14ac:dyDescent="0.25">
      <c r="A68" s="12" t="s">
        <v>94</v>
      </c>
      <c r="B68" s="17">
        <v>1204008</v>
      </c>
      <c r="C68" s="13" t="s">
        <v>102</v>
      </c>
      <c r="AD68">
        <v>1</v>
      </c>
      <c r="AH68" s="1">
        <f t="shared" ref="AH68:AH95" si="3">SUM(D68:AG68)</f>
        <v>1</v>
      </c>
      <c r="AK68" s="1">
        <v>1</v>
      </c>
    </row>
    <row r="69" spans="1:37" x14ac:dyDescent="0.25">
      <c r="A69" s="14" t="s">
        <v>94</v>
      </c>
      <c r="B69" s="17">
        <v>1204009</v>
      </c>
      <c r="C69" s="13" t="s">
        <v>103</v>
      </c>
      <c r="AD69">
        <v>2</v>
      </c>
      <c r="AH69" s="1">
        <f t="shared" si="3"/>
        <v>2</v>
      </c>
      <c r="AK69" s="1">
        <v>2</v>
      </c>
    </row>
    <row r="70" spans="1:37" ht="13" x14ac:dyDescent="0.3">
      <c r="A70" s="8" t="s">
        <v>104</v>
      </c>
      <c r="B70" s="15"/>
      <c r="C70" s="9"/>
      <c r="D70" s="2">
        <v>8</v>
      </c>
      <c r="E70" s="2">
        <v>8</v>
      </c>
      <c r="F70" s="2">
        <v>1</v>
      </c>
      <c r="G70" s="2">
        <v>3</v>
      </c>
      <c r="H70" s="2">
        <v>7</v>
      </c>
      <c r="I70" s="2">
        <v>14</v>
      </c>
      <c r="J70" s="2">
        <v>1</v>
      </c>
      <c r="K70" s="2">
        <v>2</v>
      </c>
      <c r="L70" s="2">
        <v>7</v>
      </c>
      <c r="M70" s="2">
        <v>1</v>
      </c>
      <c r="N70" s="2">
        <v>3</v>
      </c>
      <c r="O70" s="2">
        <v>1</v>
      </c>
      <c r="P70" s="2"/>
      <c r="Q70" s="2">
        <v>3</v>
      </c>
      <c r="R70" s="2">
        <v>3</v>
      </c>
      <c r="S70" s="2">
        <v>2</v>
      </c>
      <c r="T70" s="2">
        <v>1</v>
      </c>
      <c r="U70" s="2">
        <v>7</v>
      </c>
      <c r="V70" s="2">
        <v>4</v>
      </c>
      <c r="W70" s="2">
        <v>4</v>
      </c>
      <c r="X70" s="2">
        <v>3</v>
      </c>
      <c r="Y70" s="2">
        <v>2</v>
      </c>
      <c r="Z70" s="2"/>
      <c r="AA70" s="2">
        <v>6</v>
      </c>
      <c r="AB70" s="2">
        <v>2</v>
      </c>
      <c r="AC70" s="2">
        <v>2</v>
      </c>
      <c r="AD70" s="2">
        <v>3</v>
      </c>
      <c r="AE70" s="2">
        <v>4</v>
      </c>
      <c r="AF70" s="2">
        <v>3</v>
      </c>
      <c r="AG70" s="2">
        <v>3</v>
      </c>
      <c r="AH70" s="3">
        <f t="shared" si="3"/>
        <v>108</v>
      </c>
      <c r="AI70" s="2"/>
      <c r="AJ70" s="2">
        <v>0</v>
      </c>
      <c r="AK70" s="3">
        <v>108</v>
      </c>
    </row>
    <row r="71" spans="1:37" x14ac:dyDescent="0.25">
      <c r="A71" s="12" t="s">
        <v>105</v>
      </c>
      <c r="B71" s="17">
        <v>1101007</v>
      </c>
      <c r="C71" s="13" t="s">
        <v>106</v>
      </c>
      <c r="D71">
        <v>14</v>
      </c>
      <c r="E71">
        <v>5</v>
      </c>
      <c r="F71">
        <v>1</v>
      </c>
      <c r="G71">
        <v>6</v>
      </c>
      <c r="H71">
        <v>0</v>
      </c>
      <c r="I71">
        <v>3</v>
      </c>
      <c r="J71">
        <v>2</v>
      </c>
      <c r="K71">
        <v>3</v>
      </c>
      <c r="L71">
        <v>0</v>
      </c>
      <c r="M71">
        <v>1</v>
      </c>
      <c r="N71">
        <v>3</v>
      </c>
      <c r="O71">
        <v>2</v>
      </c>
      <c r="P71">
        <v>2</v>
      </c>
      <c r="Q71">
        <v>4</v>
      </c>
      <c r="R71">
        <v>4</v>
      </c>
      <c r="S71">
        <v>0</v>
      </c>
      <c r="T71">
        <v>1</v>
      </c>
      <c r="U71">
        <v>5</v>
      </c>
      <c r="W71">
        <v>3</v>
      </c>
      <c r="X71">
        <v>2</v>
      </c>
      <c r="Y71">
        <v>3</v>
      </c>
      <c r="Z71">
        <v>3</v>
      </c>
      <c r="AA71">
        <v>6</v>
      </c>
      <c r="AB71">
        <v>3</v>
      </c>
      <c r="AC71">
        <v>1</v>
      </c>
      <c r="AE71">
        <v>2</v>
      </c>
      <c r="AF71">
        <v>4</v>
      </c>
      <c r="AG71">
        <v>2</v>
      </c>
      <c r="AH71" s="1">
        <f t="shared" si="3"/>
        <v>85</v>
      </c>
      <c r="AK71" s="1">
        <v>85</v>
      </c>
    </row>
    <row r="72" spans="1:37" x14ac:dyDescent="0.25">
      <c r="A72" s="12" t="s">
        <v>105</v>
      </c>
      <c r="B72" s="17">
        <v>1102012</v>
      </c>
      <c r="C72" s="13" t="s">
        <v>50</v>
      </c>
      <c r="R72">
        <v>0</v>
      </c>
      <c r="AH72" s="1">
        <f t="shared" si="3"/>
        <v>0</v>
      </c>
      <c r="AK72" s="1">
        <v>0</v>
      </c>
    </row>
    <row r="73" spans="1:37" x14ac:dyDescent="0.25">
      <c r="A73" s="12" t="s">
        <v>105</v>
      </c>
      <c r="B73" s="17">
        <v>1102039</v>
      </c>
      <c r="C73" s="13" t="s">
        <v>98</v>
      </c>
      <c r="H73">
        <v>1</v>
      </c>
      <c r="I73">
        <v>3</v>
      </c>
      <c r="L73">
        <v>1</v>
      </c>
      <c r="M73">
        <v>0</v>
      </c>
      <c r="R73">
        <v>0</v>
      </c>
      <c r="S73">
        <v>1</v>
      </c>
      <c r="V73">
        <v>1</v>
      </c>
      <c r="X73">
        <v>1</v>
      </c>
      <c r="AE73">
        <v>2</v>
      </c>
      <c r="AG73">
        <v>0</v>
      </c>
      <c r="AH73" s="1">
        <f t="shared" si="3"/>
        <v>10</v>
      </c>
      <c r="AK73" s="1">
        <v>10</v>
      </c>
    </row>
    <row r="74" spans="1:37" x14ac:dyDescent="0.25">
      <c r="A74" s="12" t="s">
        <v>105</v>
      </c>
      <c r="B74" s="17">
        <v>1102043</v>
      </c>
      <c r="C74" s="13" t="s">
        <v>107</v>
      </c>
      <c r="E74">
        <v>0</v>
      </c>
      <c r="H74">
        <v>3</v>
      </c>
      <c r="I74">
        <v>3</v>
      </c>
      <c r="L74">
        <v>2</v>
      </c>
      <c r="M74">
        <v>0</v>
      </c>
      <c r="Q74">
        <v>2</v>
      </c>
      <c r="V74">
        <v>1</v>
      </c>
      <c r="AC74">
        <v>1</v>
      </c>
      <c r="AE74">
        <v>2</v>
      </c>
      <c r="AF74">
        <v>0</v>
      </c>
      <c r="AH74" s="1">
        <f t="shared" si="3"/>
        <v>14</v>
      </c>
      <c r="AK74" s="1">
        <v>14</v>
      </c>
    </row>
    <row r="75" spans="1:37" x14ac:dyDescent="0.25">
      <c r="A75" s="12" t="s">
        <v>105</v>
      </c>
      <c r="B75" s="17">
        <v>1102045</v>
      </c>
      <c r="C75" s="13" t="s">
        <v>108</v>
      </c>
      <c r="H75">
        <v>1</v>
      </c>
      <c r="I75">
        <v>2</v>
      </c>
      <c r="V75">
        <v>1</v>
      </c>
      <c r="AH75" s="1">
        <f t="shared" si="3"/>
        <v>4</v>
      </c>
      <c r="AK75" s="1">
        <v>4</v>
      </c>
    </row>
    <row r="76" spans="1:37" x14ac:dyDescent="0.25">
      <c r="A76" s="12" t="s">
        <v>105</v>
      </c>
      <c r="B76" s="17">
        <v>1102046</v>
      </c>
      <c r="C76" s="13" t="s">
        <v>109</v>
      </c>
      <c r="H76">
        <v>0</v>
      </c>
      <c r="I76">
        <v>2</v>
      </c>
      <c r="AH76" s="1">
        <f t="shared" si="3"/>
        <v>2</v>
      </c>
      <c r="AK76" s="1">
        <v>2</v>
      </c>
    </row>
    <row r="77" spans="1:37" x14ac:dyDescent="0.25">
      <c r="A77" s="12" t="s">
        <v>105</v>
      </c>
      <c r="B77" s="17">
        <v>1102047</v>
      </c>
      <c r="C77" s="13" t="s">
        <v>110</v>
      </c>
      <c r="H77">
        <v>3</v>
      </c>
      <c r="I77">
        <v>3</v>
      </c>
      <c r="L77">
        <v>2</v>
      </c>
      <c r="M77">
        <v>0</v>
      </c>
      <c r="S77">
        <v>1</v>
      </c>
      <c r="V77">
        <v>1</v>
      </c>
      <c r="AA77">
        <v>2</v>
      </c>
      <c r="AC77">
        <v>1</v>
      </c>
      <c r="AD77">
        <v>0</v>
      </c>
      <c r="AG77">
        <v>1</v>
      </c>
      <c r="AH77" s="1">
        <f t="shared" si="3"/>
        <v>14</v>
      </c>
      <c r="AK77" s="1">
        <v>14</v>
      </c>
    </row>
    <row r="78" spans="1:37" x14ac:dyDescent="0.25">
      <c r="A78" s="12" t="s">
        <v>105</v>
      </c>
      <c r="B78" s="17">
        <v>1102048</v>
      </c>
      <c r="C78" s="13" t="s">
        <v>111</v>
      </c>
      <c r="E78">
        <v>0</v>
      </c>
      <c r="H78">
        <v>1</v>
      </c>
      <c r="I78">
        <v>3</v>
      </c>
      <c r="L78">
        <v>2</v>
      </c>
      <c r="M78">
        <v>1</v>
      </c>
      <c r="N78">
        <v>0</v>
      </c>
      <c r="R78">
        <v>0</v>
      </c>
      <c r="S78">
        <v>1</v>
      </c>
      <c r="V78">
        <v>2</v>
      </c>
      <c r="AA78">
        <v>2</v>
      </c>
      <c r="AE78">
        <v>2</v>
      </c>
      <c r="AG78">
        <v>1</v>
      </c>
      <c r="AH78" s="1">
        <f t="shared" si="3"/>
        <v>15</v>
      </c>
      <c r="AK78" s="1">
        <v>15</v>
      </c>
    </row>
    <row r="79" spans="1:37" x14ac:dyDescent="0.25">
      <c r="A79" s="12" t="s">
        <v>105</v>
      </c>
      <c r="B79" s="17">
        <v>1102049</v>
      </c>
      <c r="C79" s="13" t="s">
        <v>62</v>
      </c>
      <c r="E79">
        <v>4</v>
      </c>
      <c r="H79">
        <v>1</v>
      </c>
      <c r="I79">
        <v>3</v>
      </c>
      <c r="L79">
        <v>3</v>
      </c>
      <c r="M79">
        <v>1</v>
      </c>
      <c r="P79">
        <v>3</v>
      </c>
      <c r="Q79">
        <v>2</v>
      </c>
      <c r="S79">
        <v>1</v>
      </c>
      <c r="V79">
        <v>1</v>
      </c>
      <c r="AF79">
        <v>0</v>
      </c>
      <c r="AG79">
        <v>1</v>
      </c>
      <c r="AH79" s="1">
        <f t="shared" si="3"/>
        <v>20</v>
      </c>
      <c r="AK79" s="1">
        <v>20</v>
      </c>
    </row>
    <row r="80" spans="1:37" x14ac:dyDescent="0.25">
      <c r="A80" s="12" t="s">
        <v>105</v>
      </c>
      <c r="B80" s="17">
        <v>1102050</v>
      </c>
      <c r="C80" s="13" t="s">
        <v>63</v>
      </c>
      <c r="I80">
        <v>3</v>
      </c>
      <c r="L80">
        <v>2</v>
      </c>
      <c r="S80">
        <v>1</v>
      </c>
      <c r="U80">
        <v>3</v>
      </c>
      <c r="X80">
        <v>1</v>
      </c>
      <c r="Y80">
        <v>0</v>
      </c>
      <c r="AA80">
        <v>2</v>
      </c>
      <c r="AH80" s="1">
        <f t="shared" si="3"/>
        <v>12</v>
      </c>
      <c r="AK80" s="1">
        <v>12</v>
      </c>
    </row>
    <row r="81" spans="1:37" x14ac:dyDescent="0.25">
      <c r="A81" s="12" t="s">
        <v>105</v>
      </c>
      <c r="B81" s="17">
        <v>1103003</v>
      </c>
      <c r="C81" s="13" t="s">
        <v>112</v>
      </c>
      <c r="W81">
        <v>5</v>
      </c>
      <c r="AH81" s="1">
        <f t="shared" si="3"/>
        <v>5</v>
      </c>
      <c r="AK81" s="1">
        <v>5</v>
      </c>
    </row>
    <row r="82" spans="1:37" x14ac:dyDescent="0.25">
      <c r="A82" s="12" t="s">
        <v>105</v>
      </c>
      <c r="B82" s="17">
        <v>1204010</v>
      </c>
      <c r="C82" s="13" t="s">
        <v>113</v>
      </c>
      <c r="AD82">
        <v>4</v>
      </c>
      <c r="AH82" s="1">
        <f t="shared" si="3"/>
        <v>4</v>
      </c>
      <c r="AK82" s="1">
        <v>4</v>
      </c>
    </row>
    <row r="83" spans="1:37" x14ac:dyDescent="0.25">
      <c r="A83" s="14" t="s">
        <v>105</v>
      </c>
      <c r="B83" s="17">
        <v>1305002</v>
      </c>
      <c r="C83" s="13" t="s">
        <v>114</v>
      </c>
      <c r="N83">
        <v>0</v>
      </c>
      <c r="AH83" s="1">
        <f t="shared" si="3"/>
        <v>0</v>
      </c>
      <c r="AK83" s="1">
        <v>0</v>
      </c>
    </row>
    <row r="84" spans="1:37" ht="13" x14ac:dyDescent="0.3">
      <c r="A84" s="8" t="s">
        <v>115</v>
      </c>
      <c r="B84" s="15"/>
      <c r="C84" s="9"/>
      <c r="D84" s="2">
        <v>14</v>
      </c>
      <c r="E84" s="2">
        <v>9</v>
      </c>
      <c r="F84" s="2">
        <v>1</v>
      </c>
      <c r="G84" s="2">
        <v>6</v>
      </c>
      <c r="H84" s="2">
        <v>10</v>
      </c>
      <c r="I84" s="2">
        <v>25</v>
      </c>
      <c r="J84" s="2">
        <v>2</v>
      </c>
      <c r="K84" s="2">
        <v>3</v>
      </c>
      <c r="L84" s="2">
        <v>12</v>
      </c>
      <c r="M84" s="2">
        <v>3</v>
      </c>
      <c r="N84" s="2">
        <v>3</v>
      </c>
      <c r="O84" s="2">
        <v>2</v>
      </c>
      <c r="P84" s="2">
        <v>5</v>
      </c>
      <c r="Q84" s="2">
        <v>8</v>
      </c>
      <c r="R84" s="2">
        <v>4</v>
      </c>
      <c r="S84" s="2">
        <v>5</v>
      </c>
      <c r="T84" s="2">
        <v>1</v>
      </c>
      <c r="U84" s="2">
        <v>8</v>
      </c>
      <c r="V84" s="2">
        <v>7</v>
      </c>
      <c r="W84" s="2">
        <v>8</v>
      </c>
      <c r="X84" s="2">
        <v>4</v>
      </c>
      <c r="Y84" s="2">
        <v>3</v>
      </c>
      <c r="Z84" s="2">
        <v>3</v>
      </c>
      <c r="AA84" s="2">
        <v>12</v>
      </c>
      <c r="AB84" s="2">
        <v>3</v>
      </c>
      <c r="AC84" s="2">
        <v>3</v>
      </c>
      <c r="AD84" s="2">
        <v>4</v>
      </c>
      <c r="AE84" s="2">
        <v>8</v>
      </c>
      <c r="AF84" s="2">
        <v>4</v>
      </c>
      <c r="AG84" s="2">
        <v>5</v>
      </c>
      <c r="AH84" s="3">
        <f t="shared" si="3"/>
        <v>185</v>
      </c>
      <c r="AI84" s="2"/>
      <c r="AJ84" s="2"/>
      <c r="AK84" s="3">
        <v>185</v>
      </c>
    </row>
    <row r="85" spans="1:37" x14ac:dyDescent="0.25">
      <c r="A85" s="12" t="s">
        <v>116</v>
      </c>
      <c r="B85" s="17">
        <v>1101008</v>
      </c>
      <c r="C85" s="13" t="s">
        <v>117</v>
      </c>
      <c r="D85">
        <v>8</v>
      </c>
      <c r="E85">
        <v>4</v>
      </c>
      <c r="F85">
        <v>1</v>
      </c>
      <c r="G85">
        <v>3</v>
      </c>
      <c r="H85">
        <v>4</v>
      </c>
      <c r="I85">
        <v>5</v>
      </c>
      <c r="J85">
        <v>2</v>
      </c>
      <c r="K85">
        <v>2</v>
      </c>
      <c r="L85">
        <v>5</v>
      </c>
      <c r="M85">
        <v>1</v>
      </c>
      <c r="N85">
        <v>1</v>
      </c>
      <c r="O85">
        <v>1</v>
      </c>
      <c r="Q85">
        <v>2</v>
      </c>
      <c r="R85">
        <v>3</v>
      </c>
      <c r="S85">
        <v>2</v>
      </c>
      <c r="T85">
        <v>1</v>
      </c>
      <c r="U85">
        <v>4</v>
      </c>
      <c r="W85">
        <v>4</v>
      </c>
      <c r="X85">
        <v>4</v>
      </c>
      <c r="Z85">
        <v>2</v>
      </c>
      <c r="AA85">
        <v>3</v>
      </c>
      <c r="AC85">
        <v>1</v>
      </c>
      <c r="AF85">
        <v>3</v>
      </c>
      <c r="AG85">
        <v>1</v>
      </c>
      <c r="AH85" s="1">
        <f t="shared" si="3"/>
        <v>67</v>
      </c>
      <c r="AK85" s="1">
        <v>67</v>
      </c>
    </row>
    <row r="86" spans="1:37" x14ac:dyDescent="0.25">
      <c r="A86" s="12" t="s">
        <v>116</v>
      </c>
      <c r="B86" s="17">
        <v>1102054</v>
      </c>
      <c r="C86" s="13" t="s">
        <v>65</v>
      </c>
      <c r="E86">
        <v>4</v>
      </c>
      <c r="H86">
        <v>1</v>
      </c>
      <c r="I86">
        <v>1</v>
      </c>
      <c r="L86">
        <v>1</v>
      </c>
      <c r="N86">
        <v>3</v>
      </c>
      <c r="P86">
        <v>3</v>
      </c>
      <c r="Q86">
        <v>2</v>
      </c>
      <c r="Z86">
        <v>1</v>
      </c>
      <c r="AA86">
        <v>2</v>
      </c>
      <c r="AE86">
        <v>1</v>
      </c>
      <c r="AH86" s="1">
        <f t="shared" si="3"/>
        <v>19</v>
      </c>
      <c r="AK86" s="1">
        <v>19</v>
      </c>
    </row>
    <row r="87" spans="1:37" x14ac:dyDescent="0.25">
      <c r="A87" s="12" t="s">
        <v>116</v>
      </c>
      <c r="B87" s="17">
        <v>1102055</v>
      </c>
      <c r="C87" s="13" t="s">
        <v>118</v>
      </c>
      <c r="AH87" s="1">
        <f t="shared" si="3"/>
        <v>0</v>
      </c>
      <c r="AJ87">
        <v>1</v>
      </c>
      <c r="AK87" s="1">
        <v>1</v>
      </c>
    </row>
    <row r="88" spans="1:37" x14ac:dyDescent="0.25">
      <c r="A88" s="12" t="s">
        <v>116</v>
      </c>
      <c r="B88" s="17">
        <v>1102056</v>
      </c>
      <c r="C88" s="13" t="s">
        <v>119</v>
      </c>
      <c r="I88">
        <v>2</v>
      </c>
      <c r="AH88" s="1">
        <f t="shared" si="3"/>
        <v>2</v>
      </c>
      <c r="AK88" s="1">
        <v>2</v>
      </c>
    </row>
    <row r="89" spans="1:37" x14ac:dyDescent="0.25">
      <c r="A89" s="12" t="s">
        <v>116</v>
      </c>
      <c r="B89" s="17">
        <v>1102059</v>
      </c>
      <c r="C89" s="13" t="s">
        <v>120</v>
      </c>
      <c r="I89">
        <v>3</v>
      </c>
      <c r="V89">
        <v>1</v>
      </c>
      <c r="Y89">
        <v>1</v>
      </c>
      <c r="AE89">
        <v>1</v>
      </c>
      <c r="AG89">
        <v>1</v>
      </c>
      <c r="AH89" s="1">
        <f t="shared" si="3"/>
        <v>7</v>
      </c>
      <c r="AJ89">
        <v>1</v>
      </c>
      <c r="AK89" s="1">
        <v>8</v>
      </c>
    </row>
    <row r="90" spans="1:37" x14ac:dyDescent="0.25">
      <c r="A90" s="12" t="s">
        <v>116</v>
      </c>
      <c r="B90" s="17">
        <v>1102060</v>
      </c>
      <c r="C90" s="13" t="s">
        <v>121</v>
      </c>
      <c r="H90">
        <v>1</v>
      </c>
      <c r="I90">
        <v>2</v>
      </c>
      <c r="L90">
        <v>1</v>
      </c>
      <c r="P90">
        <v>2</v>
      </c>
      <c r="Q90">
        <v>1</v>
      </c>
      <c r="U90">
        <v>3</v>
      </c>
      <c r="V90">
        <v>2</v>
      </c>
      <c r="Y90">
        <v>2</v>
      </c>
      <c r="AA90">
        <v>2</v>
      </c>
      <c r="AC90">
        <v>1</v>
      </c>
      <c r="AE90">
        <v>1</v>
      </c>
      <c r="AH90" s="1">
        <f t="shared" si="3"/>
        <v>18</v>
      </c>
      <c r="AK90" s="1">
        <v>18</v>
      </c>
    </row>
    <row r="91" spans="1:37" x14ac:dyDescent="0.25">
      <c r="A91" s="12" t="s">
        <v>116</v>
      </c>
      <c r="B91" s="17">
        <v>1102073</v>
      </c>
      <c r="C91" s="13" t="s">
        <v>122</v>
      </c>
      <c r="H91">
        <v>1</v>
      </c>
      <c r="I91">
        <v>0</v>
      </c>
      <c r="V91">
        <v>2</v>
      </c>
      <c r="AE91">
        <v>2</v>
      </c>
      <c r="AG91">
        <v>1</v>
      </c>
      <c r="AH91" s="1">
        <f t="shared" si="3"/>
        <v>6</v>
      </c>
      <c r="AJ91">
        <v>1</v>
      </c>
      <c r="AK91" s="1">
        <v>7</v>
      </c>
    </row>
    <row r="92" spans="1:37" x14ac:dyDescent="0.25">
      <c r="A92" s="12" t="s">
        <v>116</v>
      </c>
      <c r="B92" s="17">
        <v>1204011</v>
      </c>
      <c r="C92" s="13" t="s">
        <v>123</v>
      </c>
      <c r="AD92">
        <v>1</v>
      </c>
      <c r="AH92" s="1">
        <f t="shared" si="3"/>
        <v>1</v>
      </c>
      <c r="AK92" s="1">
        <v>1</v>
      </c>
    </row>
    <row r="93" spans="1:37" x14ac:dyDescent="0.25">
      <c r="A93" s="12" t="s">
        <v>116</v>
      </c>
      <c r="B93" s="17">
        <v>1204012</v>
      </c>
      <c r="C93" s="13" t="s">
        <v>124</v>
      </c>
      <c r="AD93">
        <v>3</v>
      </c>
      <c r="AH93" s="1">
        <f t="shared" si="3"/>
        <v>3</v>
      </c>
      <c r="AK93" s="1">
        <v>3</v>
      </c>
    </row>
    <row r="94" spans="1:37" x14ac:dyDescent="0.25">
      <c r="A94" s="14" t="s">
        <v>116</v>
      </c>
      <c r="B94" s="17">
        <v>1305003</v>
      </c>
      <c r="C94" s="13" t="s">
        <v>125</v>
      </c>
      <c r="AB94">
        <v>2</v>
      </c>
      <c r="AH94" s="1">
        <f t="shared" si="3"/>
        <v>2</v>
      </c>
      <c r="AK94" s="1">
        <v>2</v>
      </c>
    </row>
    <row r="95" spans="1:37" ht="13" x14ac:dyDescent="0.3">
      <c r="A95" s="8" t="s">
        <v>126</v>
      </c>
      <c r="B95" s="15"/>
      <c r="C95" s="9"/>
      <c r="D95" s="2">
        <v>8</v>
      </c>
      <c r="E95" s="2">
        <v>8</v>
      </c>
      <c r="F95" s="2">
        <v>1</v>
      </c>
      <c r="G95" s="2">
        <v>3</v>
      </c>
      <c r="H95" s="2">
        <v>7</v>
      </c>
      <c r="I95" s="2">
        <v>13</v>
      </c>
      <c r="J95" s="2">
        <v>2</v>
      </c>
      <c r="K95" s="2">
        <v>2</v>
      </c>
      <c r="L95" s="2">
        <v>7</v>
      </c>
      <c r="M95" s="2">
        <v>1</v>
      </c>
      <c r="N95" s="2">
        <v>4</v>
      </c>
      <c r="O95" s="2">
        <v>1</v>
      </c>
      <c r="P95" s="2">
        <v>5</v>
      </c>
      <c r="Q95" s="2">
        <v>5</v>
      </c>
      <c r="R95" s="2">
        <v>3</v>
      </c>
      <c r="S95" s="2">
        <v>2</v>
      </c>
      <c r="T95" s="2">
        <v>1</v>
      </c>
      <c r="U95" s="2">
        <v>7</v>
      </c>
      <c r="V95" s="2">
        <v>5</v>
      </c>
      <c r="W95" s="2">
        <v>4</v>
      </c>
      <c r="X95" s="2">
        <v>4</v>
      </c>
      <c r="Y95" s="2">
        <v>3</v>
      </c>
      <c r="Z95" s="2">
        <v>3</v>
      </c>
      <c r="AA95" s="2">
        <v>7</v>
      </c>
      <c r="AB95" s="2">
        <v>2</v>
      </c>
      <c r="AC95" s="2">
        <v>2</v>
      </c>
      <c r="AD95" s="2">
        <v>4</v>
      </c>
      <c r="AE95" s="2">
        <v>5</v>
      </c>
      <c r="AF95" s="2">
        <v>3</v>
      </c>
      <c r="AG95" s="2">
        <v>3</v>
      </c>
      <c r="AH95" s="5">
        <f t="shared" si="3"/>
        <v>125</v>
      </c>
      <c r="AI95" s="6"/>
      <c r="AJ95" s="6">
        <v>3</v>
      </c>
      <c r="AK95" s="5">
        <v>128</v>
      </c>
    </row>
    <row r="96" spans="1:37" ht="13" x14ac:dyDescent="0.3">
      <c r="A96" s="8" t="s">
        <v>127</v>
      </c>
      <c r="B96" s="15"/>
      <c r="C96" s="9"/>
      <c r="D96" s="2">
        <f t="shared" ref="D96:AK96" si="4">D14+D28+D41+D59+D70+D84+D95</f>
        <v>79</v>
      </c>
      <c r="E96" s="2">
        <f t="shared" si="4"/>
        <v>58</v>
      </c>
      <c r="F96" s="2">
        <f t="shared" si="4"/>
        <v>6</v>
      </c>
      <c r="G96" s="2">
        <f t="shared" si="4"/>
        <v>29</v>
      </c>
      <c r="H96" s="2">
        <f t="shared" si="4"/>
        <v>62</v>
      </c>
      <c r="I96" s="2">
        <f t="shared" si="4"/>
        <v>126</v>
      </c>
      <c r="J96" s="2">
        <f t="shared" si="4"/>
        <v>15</v>
      </c>
      <c r="K96" s="2">
        <f t="shared" si="4"/>
        <v>18</v>
      </c>
      <c r="L96" s="2">
        <f t="shared" si="4"/>
        <v>65</v>
      </c>
      <c r="M96" s="2">
        <f t="shared" si="4"/>
        <v>14</v>
      </c>
      <c r="N96" s="2">
        <f t="shared" si="4"/>
        <v>25</v>
      </c>
      <c r="O96" s="2">
        <f t="shared" si="4"/>
        <v>9</v>
      </c>
      <c r="P96" s="2">
        <f t="shared" si="4"/>
        <v>36</v>
      </c>
      <c r="Q96" s="2">
        <f t="shared" si="4"/>
        <v>41</v>
      </c>
      <c r="R96" s="2">
        <f t="shared" si="4"/>
        <v>24</v>
      </c>
      <c r="S96" s="2">
        <f t="shared" si="4"/>
        <v>20</v>
      </c>
      <c r="T96" s="2">
        <f t="shared" si="4"/>
        <v>7</v>
      </c>
      <c r="U96" s="2">
        <f t="shared" si="4"/>
        <v>49</v>
      </c>
      <c r="V96" s="2">
        <f t="shared" si="4"/>
        <v>40</v>
      </c>
      <c r="W96" s="2">
        <f t="shared" si="4"/>
        <v>38</v>
      </c>
      <c r="X96" s="2">
        <f t="shared" si="4"/>
        <v>28</v>
      </c>
      <c r="Y96" s="2">
        <f t="shared" si="4"/>
        <v>19</v>
      </c>
      <c r="Z96" s="2">
        <f t="shared" si="4"/>
        <v>19</v>
      </c>
      <c r="AA96" s="2">
        <f t="shared" si="4"/>
        <v>63</v>
      </c>
      <c r="AB96" s="2">
        <f t="shared" si="4"/>
        <v>15</v>
      </c>
      <c r="AC96" s="2">
        <f t="shared" si="4"/>
        <v>19</v>
      </c>
      <c r="AD96" s="2">
        <f t="shared" si="4"/>
        <v>31</v>
      </c>
      <c r="AE96" s="2">
        <f t="shared" si="4"/>
        <v>42</v>
      </c>
      <c r="AF96" s="2">
        <f t="shared" si="4"/>
        <v>24</v>
      </c>
      <c r="AG96" s="2">
        <f t="shared" si="4"/>
        <v>29</v>
      </c>
      <c r="AH96" s="5">
        <f t="shared" si="4"/>
        <v>1050</v>
      </c>
      <c r="AI96" s="6">
        <f t="shared" si="4"/>
        <v>9</v>
      </c>
      <c r="AJ96" s="6">
        <f t="shared" si="4"/>
        <v>7</v>
      </c>
      <c r="AK96" s="5">
        <f t="shared" si="4"/>
        <v>1066</v>
      </c>
    </row>
    <row r="97" spans="1:37" ht="13" x14ac:dyDescent="0.3">
      <c r="A97" s="8" t="s">
        <v>128</v>
      </c>
      <c r="B97" s="15"/>
      <c r="C97" s="9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5"/>
      <c r="AI97" s="6"/>
      <c r="AJ97" s="6"/>
      <c r="AK97" s="5">
        <v>179</v>
      </c>
    </row>
    <row r="98" spans="1:37" ht="13" x14ac:dyDescent="0.3">
      <c r="A98" s="10" t="s">
        <v>129</v>
      </c>
      <c r="B98" s="16"/>
      <c r="C98" s="1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5"/>
      <c r="AI98" s="6"/>
      <c r="AJ98" s="6"/>
      <c r="AK98" s="5">
        <f>AK96+AK97</f>
        <v>1245</v>
      </c>
    </row>
  </sheetData>
  <mergeCells count="1">
    <mergeCell ref="A1:C1"/>
  </mergeCells>
  <phoneticPr fontId="2" type="noConversion"/>
  <pageMargins left="0.7" right="0.7" top="0.75" bottom="0.75" header="0.3" footer="0.3"/>
  <pageSetup paperSize="8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BOLS TW 2026 aan instellingen</vt:lpstr>
      <vt:lpstr>'BOLS TW 2026 aan instellingen'!Afdrukbereik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Mariette School</dc:creator>
  <cp:lastModifiedBy>Mariette School</cp:lastModifiedBy>
  <cp:lastPrinted>2025-05-21T10:34:15Z</cp:lastPrinted>
  <dcterms:created xsi:type="dcterms:W3CDTF">2025-05-19T11:41:39Z</dcterms:created>
  <dcterms:modified xsi:type="dcterms:W3CDTF">2025-06-05T16:12:25Z</dcterms:modified>
</cp:coreProperties>
</file>